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0"/>
  </bookViews>
  <sheets>
    <sheet name="PU DPH Q" sheetId="1" r:id="rId1"/>
    <sheet name="PU DPH M" sheetId="2" r:id="rId2"/>
    <sheet name="JU DPH Q" sheetId="3" r:id="rId3"/>
    <sheet name="JU DPH M" sheetId="4" r:id="rId4"/>
    <sheet name="PU bez DPH" sheetId="5" r:id="rId5"/>
    <sheet name="JU bez DPH" sheetId="6" r:id="rId6"/>
    <sheet name="Mzdy" sheetId="7" r:id="rId7"/>
    <sheet name="Ostatné" sheetId="8" r:id="rId8"/>
    <sheet name="AKCIA" sheetId="9" r:id="rId9"/>
  </sheets>
  <definedNames/>
  <calcPr fullCalcOnLoad="1"/>
</workbook>
</file>

<file path=xl/sharedStrings.xml><?xml version="1.0" encoding="utf-8"?>
<sst xmlns="http://schemas.openxmlformats.org/spreadsheetml/2006/main" count="287" uniqueCount="90">
  <si>
    <t>Zdaňovacie obdobie - štvrťrok</t>
  </si>
  <si>
    <t>počet prijatých faktúr za štvrťrok</t>
  </si>
  <si>
    <t>EUR za štvrťrok bez DPH</t>
  </si>
  <si>
    <t>EUR za štvrťrok             s DPH</t>
  </si>
  <si>
    <t>SKK bez DPH</t>
  </si>
  <si>
    <t>&lt; 50</t>
  </si>
  <si>
    <t>51 - 100</t>
  </si>
  <si>
    <t>101 - 200</t>
  </si>
  <si>
    <t>201 +</t>
  </si>
  <si>
    <t>1.</t>
  </si>
  <si>
    <t>Otvorenie účtovných kníh</t>
  </si>
  <si>
    <t>EUR bez DPH</t>
  </si>
  <si>
    <t>EUR s DPH</t>
  </si>
  <si>
    <t>2.</t>
  </si>
  <si>
    <t>Pravidelné spracovanie dokladov</t>
  </si>
  <si>
    <t>rok EUR</t>
  </si>
  <si>
    <t>rok SKK</t>
  </si>
  <si>
    <t>3.</t>
  </si>
  <si>
    <t>Koncoročné operácie</t>
  </si>
  <si>
    <t>Účtovná závierka</t>
  </si>
  <si>
    <t>Daňové priznanie</t>
  </si>
  <si>
    <t>Orientačné ročné náklady na účtovníctvo</t>
  </si>
  <si>
    <t>Zdaňovacie obdobie - mesiac</t>
  </si>
  <si>
    <t>počet prijatých faktúr za mesiac</t>
  </si>
  <si>
    <t>EUR za mesiac       bez DPH</t>
  </si>
  <si>
    <t>EUR za mesiac                      s DPH</t>
  </si>
  <si>
    <t>&lt; 15</t>
  </si>
  <si>
    <t>16 - 30</t>
  </si>
  <si>
    <t>31 - 50</t>
  </si>
  <si>
    <t>51 +</t>
  </si>
  <si>
    <t>&lt; 20</t>
  </si>
  <si>
    <t>21 - 35</t>
  </si>
  <si>
    <t>36 - 60</t>
  </si>
  <si>
    <t>61 +</t>
  </si>
  <si>
    <t>Spracovanie dokladov</t>
  </si>
  <si>
    <t>počet prijatých faktúr za rok</t>
  </si>
  <si>
    <t>EUR za rok                      bez DPH</t>
  </si>
  <si>
    <t>EUR za rok                      s DPH</t>
  </si>
  <si>
    <t>&lt; 100</t>
  </si>
  <si>
    <t>101 - 150</t>
  </si>
  <si>
    <t>151 - 200</t>
  </si>
  <si>
    <t>Podvojné účtovníctvo - platiteľ DPH</t>
  </si>
  <si>
    <t>Jednoduché účtovníctvo - platiteľ DPH</t>
  </si>
  <si>
    <t>Podvojné účtovníctvo - neplatič DPH</t>
  </si>
  <si>
    <t>Jednoduché účtovníctvo - neplatič DPH</t>
  </si>
  <si>
    <t>Zaradenie zamestnanca do evidencie (personalistika)</t>
  </si>
  <si>
    <t>za každého zamestnanca</t>
  </si>
  <si>
    <t>počet zamestnancov</t>
  </si>
  <si>
    <t>1 - 2</t>
  </si>
  <si>
    <t>5 - 10</t>
  </si>
  <si>
    <t xml:space="preserve">3 - 4 </t>
  </si>
  <si>
    <t>11 - 20</t>
  </si>
  <si>
    <t>20 +</t>
  </si>
  <si>
    <t>EUR za mesiac                      bez DPH</t>
  </si>
  <si>
    <t>EUR za mesiac                     s DPH</t>
  </si>
  <si>
    <t>Ukončenie pracovného pomeru + výstupné formality</t>
  </si>
  <si>
    <t>Orientačné ročné náklady na mzdovú evidenciu</t>
  </si>
  <si>
    <t>Mzdová evidencia</t>
  </si>
  <si>
    <t>Správne zakladanie dokladov vrátane materiálu</t>
  </si>
  <si>
    <t>zakladač</t>
  </si>
  <si>
    <t>Archivácia dokladov (po skončení účtovného obdobia)</t>
  </si>
  <si>
    <t>začatý štvrťrok</t>
  </si>
  <si>
    <t>Poradenstvo</t>
  </si>
  <si>
    <t>každá začatá hodina</t>
  </si>
  <si>
    <t>Doučovanie (maturity, skúšky, písomky, ...)</t>
  </si>
  <si>
    <t>Počítačové spracovanie údajov</t>
  </si>
  <si>
    <t>strana (hárok, ...)</t>
  </si>
  <si>
    <t>Ekonomické analýzy</t>
  </si>
  <si>
    <t>podľa množstva a charakteru spracúvaných údajov</t>
  </si>
  <si>
    <t>Všetky ceny sú bez DPH</t>
  </si>
  <si>
    <t>do 31.3.2010</t>
  </si>
  <si>
    <t>ZADARMO</t>
  </si>
  <si>
    <t>Vedenie účtovníctva</t>
  </si>
  <si>
    <t>Firmy do 3 mesiacov od vzniku a s počtom DF+VF do 10 za mesiac</t>
  </si>
  <si>
    <t>50% ZĽAVA</t>
  </si>
  <si>
    <t>Prvá hodina</t>
  </si>
  <si>
    <t>Za sprostredkovanie zmluvy s ďalším klientom</t>
  </si>
  <si>
    <t>Doplnkové služby</t>
  </si>
  <si>
    <t>Pri zmluve na vedenie účtovníctva</t>
  </si>
  <si>
    <t>ZADARMO  služby č. .....</t>
  </si>
  <si>
    <t>Štatistické výkazy</t>
  </si>
  <si>
    <t>výkaz</t>
  </si>
  <si>
    <t>Intrastat</t>
  </si>
  <si>
    <t>spracovaný doklad</t>
  </si>
  <si>
    <t>Ročné zúčtovanie zdravotného poistenia</t>
  </si>
  <si>
    <t>Daňové priznanie k dani z motorových vozidiel</t>
  </si>
  <si>
    <t>Vnútropodnikové smernice</t>
  </si>
  <si>
    <t>Všetky ceny sú orientačné a sú vecou vzájomnej dohody</t>
  </si>
  <si>
    <t>Na prepočet EUR/SKK bol použitý konverzný kurz 30,126 SKK/1 EUR</t>
  </si>
  <si>
    <t>15% ZĽAVA na 1 rok za 1 nového klienta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</si>
</sst>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€&quot;"/>
  </numFmts>
  <fonts count="2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3" fillId="8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/>
    </xf>
    <xf numFmtId="0" fontId="4" fillId="8" borderId="0" xfId="0" applyFont="1" applyFill="1" applyAlignment="1">
      <alignment horizontal="center" vertical="center" wrapText="1"/>
    </xf>
    <xf numFmtId="43" fontId="3" fillId="8" borderId="0" xfId="0" applyNumberFormat="1" applyFont="1" applyFill="1" applyAlignment="1">
      <alignment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 vertical="center" wrapText="1"/>
    </xf>
    <xf numFmtId="4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0" fontId="4" fillId="17" borderId="0" xfId="0" applyFont="1" applyFill="1" applyAlignment="1">
      <alignment horizontal="center"/>
    </xf>
    <xf numFmtId="0" fontId="4" fillId="17" borderId="0" xfId="0" applyFont="1" applyFill="1" applyAlignment="1">
      <alignment/>
    </xf>
    <xf numFmtId="0" fontId="4" fillId="17" borderId="0" xfId="0" applyFont="1" applyFill="1" applyAlignment="1">
      <alignment horizontal="center" vertical="center" wrapText="1"/>
    </xf>
    <xf numFmtId="43" fontId="3" fillId="17" borderId="0" xfId="0" applyNumberFormat="1" applyFont="1" applyFill="1" applyAlignment="1">
      <alignment/>
    </xf>
    <xf numFmtId="0" fontId="3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8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1" fillId="17" borderId="0" xfId="0" applyFont="1" applyFill="1" applyAlignment="1">
      <alignment horizontal="left"/>
    </xf>
    <xf numFmtId="0" fontId="2" fillId="17" borderId="0" xfId="0" applyFont="1" applyFill="1" applyAlignment="1">
      <alignment horizontal="left"/>
    </xf>
    <xf numFmtId="0" fontId="26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46"/>
  <sheetViews>
    <sheetView tabSelected="1" zoomScalePageLayoutView="0" workbookViewId="0" topLeftCell="A13">
      <selection activeCell="B51" sqref="B51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3" t="s">
        <v>41</v>
      </c>
      <c r="B1" s="33"/>
      <c r="C1" s="33"/>
      <c r="D1" s="33"/>
      <c r="E1" s="33"/>
    </row>
    <row r="2" spans="1:5" ht="15.75">
      <c r="A2" s="8"/>
      <c r="B2" s="8"/>
      <c r="C2" s="8"/>
      <c r="D2" s="8"/>
      <c r="E2" s="8"/>
    </row>
    <row r="3" spans="1:5" ht="15.75">
      <c r="A3" s="34" t="s">
        <v>0</v>
      </c>
      <c r="B3" s="34"/>
      <c r="C3" s="34"/>
      <c r="D3" s="8"/>
      <c r="E3" s="8"/>
    </row>
    <row r="4" spans="1:5" ht="15.75">
      <c r="A4" s="8"/>
      <c r="B4" s="8"/>
      <c r="C4" s="8"/>
      <c r="D4" s="8"/>
      <c r="E4" s="8"/>
    </row>
    <row r="5" spans="1:5" ht="15.75">
      <c r="A5" s="9" t="s">
        <v>9</v>
      </c>
      <c r="B5" s="10" t="s">
        <v>10</v>
      </c>
      <c r="C5" s="8"/>
      <c r="D5" s="8"/>
      <c r="E5" s="8"/>
    </row>
    <row r="6" spans="1:5" ht="15.75">
      <c r="A6" s="9"/>
      <c r="B6" s="8"/>
      <c r="C6" s="8"/>
      <c r="D6" s="8"/>
      <c r="E6" s="8"/>
    </row>
    <row r="7" spans="1:5" ht="15.75">
      <c r="A7" s="9"/>
      <c r="B7" s="8"/>
      <c r="C7" s="11" t="s">
        <v>11</v>
      </c>
      <c r="D7" s="11" t="s">
        <v>12</v>
      </c>
      <c r="E7" s="11" t="s">
        <v>4</v>
      </c>
    </row>
    <row r="8" spans="1:5" ht="15.75">
      <c r="A8" s="9"/>
      <c r="B8" s="8"/>
      <c r="C8" s="8"/>
      <c r="D8" s="8"/>
      <c r="E8" s="8"/>
    </row>
    <row r="9" spans="1:5" ht="15.75">
      <c r="A9" s="9"/>
      <c r="B9" s="8"/>
      <c r="C9" s="12">
        <v>100</v>
      </c>
      <c r="D9" s="12">
        <f>C9*1.19</f>
        <v>119</v>
      </c>
      <c r="E9" s="12">
        <f>C9*30.126</f>
        <v>3012.6</v>
      </c>
    </row>
    <row r="10" spans="1:5" ht="13.5" customHeight="1">
      <c r="A10" s="9"/>
      <c r="B10" s="8"/>
      <c r="C10" s="8"/>
      <c r="D10" s="8"/>
      <c r="E10" s="8"/>
    </row>
    <row r="11" spans="1:5" ht="13.5" customHeight="1">
      <c r="A11" s="9"/>
      <c r="B11" s="8"/>
      <c r="C11" s="8"/>
      <c r="D11" s="8"/>
      <c r="E11" s="8"/>
    </row>
    <row r="12" spans="1:5" ht="15.75">
      <c r="A12" s="9" t="s">
        <v>13</v>
      </c>
      <c r="B12" s="10" t="s">
        <v>14</v>
      </c>
      <c r="C12" s="8"/>
      <c r="D12" s="8"/>
      <c r="E12" s="8"/>
    </row>
    <row r="13" spans="1:5" ht="15.75">
      <c r="A13" s="9"/>
      <c r="B13" s="8"/>
      <c r="C13" s="8"/>
      <c r="D13" s="8"/>
      <c r="E13" s="8"/>
    </row>
    <row r="14" spans="1:7" s="3" customFormat="1" ht="31.5">
      <c r="A14" s="11"/>
      <c r="B14" s="11" t="s">
        <v>1</v>
      </c>
      <c r="C14" s="11" t="s">
        <v>2</v>
      </c>
      <c r="D14" s="11" t="s">
        <v>3</v>
      </c>
      <c r="E14" s="11" t="s">
        <v>4</v>
      </c>
      <c r="F14" s="6" t="s">
        <v>15</v>
      </c>
      <c r="G14" s="6" t="s">
        <v>16</v>
      </c>
    </row>
    <row r="15" spans="1:5" ht="15.75">
      <c r="A15" s="9"/>
      <c r="B15" s="8"/>
      <c r="C15" s="8"/>
      <c r="D15" s="8"/>
      <c r="E15" s="8"/>
    </row>
    <row r="16" spans="1:7" ht="15.75">
      <c r="A16" s="9"/>
      <c r="B16" s="13" t="s">
        <v>5</v>
      </c>
      <c r="C16" s="12">
        <v>300</v>
      </c>
      <c r="D16" s="12">
        <f>C16*1.19</f>
        <v>357</v>
      </c>
      <c r="E16" s="12">
        <f>C16*30.126</f>
        <v>9037.800000000001</v>
      </c>
      <c r="F16" s="7">
        <f>C16*4</f>
        <v>1200</v>
      </c>
      <c r="G16" s="7">
        <f>F16*30.126</f>
        <v>36151.200000000004</v>
      </c>
    </row>
    <row r="17" spans="1:7" ht="15.75">
      <c r="A17" s="9"/>
      <c r="B17" s="13"/>
      <c r="C17" s="12"/>
      <c r="D17" s="12"/>
      <c r="E17" s="12"/>
      <c r="F17" s="7"/>
      <c r="G17" s="7"/>
    </row>
    <row r="18" spans="1:7" ht="15.75">
      <c r="A18" s="9"/>
      <c r="B18" s="13" t="s">
        <v>6</v>
      </c>
      <c r="C18" s="12">
        <v>600</v>
      </c>
      <c r="D18" s="12">
        <f>C18*1.19</f>
        <v>714</v>
      </c>
      <c r="E18" s="12">
        <f>C18*30.126</f>
        <v>18075.600000000002</v>
      </c>
      <c r="F18" s="7">
        <f>C18*4</f>
        <v>2400</v>
      </c>
      <c r="G18" s="7">
        <f>F18*30.126</f>
        <v>72302.40000000001</v>
      </c>
    </row>
    <row r="19" spans="1:7" ht="15.75">
      <c r="A19" s="9"/>
      <c r="B19" s="13"/>
      <c r="C19" s="12"/>
      <c r="D19" s="12"/>
      <c r="E19" s="12"/>
      <c r="F19" s="7"/>
      <c r="G19" s="7"/>
    </row>
    <row r="20" spans="1:7" ht="15.75">
      <c r="A20" s="9"/>
      <c r="B20" s="13" t="s">
        <v>7</v>
      </c>
      <c r="C20" s="12">
        <v>900</v>
      </c>
      <c r="D20" s="12">
        <f>C20*1.19</f>
        <v>1071</v>
      </c>
      <c r="E20" s="12">
        <f>C20*30.126</f>
        <v>27113.4</v>
      </c>
      <c r="F20" s="7">
        <f>C20*4</f>
        <v>3600</v>
      </c>
      <c r="G20" s="7">
        <f>F20*30.126</f>
        <v>108453.6</v>
      </c>
    </row>
    <row r="21" spans="1:7" ht="15.75">
      <c r="A21" s="9"/>
      <c r="B21" s="13"/>
      <c r="C21" s="12"/>
      <c r="D21" s="12"/>
      <c r="E21" s="12"/>
      <c r="F21" s="7"/>
      <c r="G21" s="7"/>
    </row>
    <row r="22" spans="1:7" ht="15.75">
      <c r="A22" s="9"/>
      <c r="B22" s="13" t="s">
        <v>8</v>
      </c>
      <c r="C22" s="12">
        <v>1100</v>
      </c>
      <c r="D22" s="12">
        <f>C22*1.19</f>
        <v>1309</v>
      </c>
      <c r="E22" s="12">
        <f>C22*30.126</f>
        <v>33138.6</v>
      </c>
      <c r="F22" s="7">
        <f>C22*4</f>
        <v>4400</v>
      </c>
      <c r="G22" s="7">
        <f>F22*30.126</f>
        <v>132554.4</v>
      </c>
    </row>
    <row r="23" spans="1:5" ht="13.5" customHeight="1">
      <c r="A23" s="9"/>
      <c r="B23" s="13"/>
      <c r="C23" s="12"/>
      <c r="D23" s="12"/>
      <c r="E23" s="12"/>
    </row>
    <row r="24" spans="1:5" ht="13.5" customHeight="1">
      <c r="A24" s="9"/>
      <c r="B24" s="13"/>
      <c r="C24" s="12"/>
      <c r="D24" s="12"/>
      <c r="E24" s="12"/>
    </row>
    <row r="25" spans="1:5" ht="15.75">
      <c r="A25" s="9" t="s">
        <v>17</v>
      </c>
      <c r="B25" s="10" t="s">
        <v>18</v>
      </c>
      <c r="C25" s="12"/>
      <c r="D25" s="12"/>
      <c r="E25" s="12"/>
    </row>
    <row r="26" spans="1:5" ht="15.75">
      <c r="A26" s="9"/>
      <c r="B26" s="13"/>
      <c r="C26" s="12"/>
      <c r="D26" s="12"/>
      <c r="E26" s="12"/>
    </row>
    <row r="27" spans="1:5" ht="15.75">
      <c r="A27" s="9"/>
      <c r="B27" s="13"/>
      <c r="C27" s="11" t="s">
        <v>11</v>
      </c>
      <c r="D27" s="11" t="s">
        <v>12</v>
      </c>
      <c r="E27" s="11" t="s">
        <v>4</v>
      </c>
    </row>
    <row r="28" spans="1:5" ht="15.75">
      <c r="A28" s="9"/>
      <c r="B28" s="13"/>
      <c r="C28" s="8"/>
      <c r="D28" s="8"/>
      <c r="E28" s="8"/>
    </row>
    <row r="29" spans="1:5" ht="15.75">
      <c r="A29" s="9"/>
      <c r="B29" s="13" t="s">
        <v>19</v>
      </c>
      <c r="C29" s="12">
        <v>100</v>
      </c>
      <c r="D29" s="12">
        <f>C29*1.19</f>
        <v>119</v>
      </c>
      <c r="E29" s="12">
        <f>C29*30.126</f>
        <v>3012.6</v>
      </c>
    </row>
    <row r="30" spans="1:5" ht="15.75">
      <c r="A30" s="9"/>
      <c r="B30" s="13"/>
      <c r="C30" s="12"/>
      <c r="D30" s="12"/>
      <c r="E30" s="12"/>
    </row>
    <row r="31" spans="1:5" ht="15.75">
      <c r="A31" s="9"/>
      <c r="B31" s="13" t="s">
        <v>20</v>
      </c>
      <c r="C31" s="12">
        <v>50</v>
      </c>
      <c r="D31" s="12">
        <f>C31*1.19</f>
        <v>59.5</v>
      </c>
      <c r="E31" s="12">
        <f>C31*30.126</f>
        <v>1506.3</v>
      </c>
    </row>
    <row r="32" spans="1:5" ht="13.5" customHeight="1">
      <c r="A32" s="9"/>
      <c r="B32" s="13"/>
      <c r="C32" s="12"/>
      <c r="D32" s="12"/>
      <c r="E32" s="12"/>
    </row>
    <row r="33" spans="1:5" ht="13.5" customHeight="1">
      <c r="A33" s="9"/>
      <c r="B33" s="13"/>
      <c r="C33" s="12"/>
      <c r="D33" s="12"/>
      <c r="E33" s="12"/>
    </row>
    <row r="34" spans="1:5" ht="15.75">
      <c r="A34" s="34" t="s">
        <v>21</v>
      </c>
      <c r="B34" s="34"/>
      <c r="C34" s="34"/>
      <c r="D34" s="12"/>
      <c r="E34" s="12"/>
    </row>
    <row r="35" spans="1:5" ht="15.75">
      <c r="A35" s="9"/>
      <c r="B35" s="13"/>
      <c r="C35" s="12"/>
      <c r="D35" s="12"/>
      <c r="E35" s="12"/>
    </row>
    <row r="36" spans="1:5" ht="31.5">
      <c r="A36" s="9"/>
      <c r="B36" s="11" t="s">
        <v>1</v>
      </c>
      <c r="C36" s="11" t="s">
        <v>11</v>
      </c>
      <c r="D36" s="11" t="s">
        <v>12</v>
      </c>
      <c r="E36" s="11" t="s">
        <v>4</v>
      </c>
    </row>
    <row r="37" spans="1:5" ht="15.75">
      <c r="A37" s="8"/>
      <c r="B37" s="13"/>
      <c r="C37" s="12"/>
      <c r="D37" s="12"/>
      <c r="E37" s="12"/>
    </row>
    <row r="38" spans="1:5" ht="15.75">
      <c r="A38" s="8"/>
      <c r="B38" s="13" t="s">
        <v>5</v>
      </c>
      <c r="C38" s="12">
        <f>C9+F16+C29+C31</f>
        <v>1450</v>
      </c>
      <c r="D38" s="12">
        <f>C38*1.19</f>
        <v>1725.5</v>
      </c>
      <c r="E38" s="12">
        <f>C38*30.126</f>
        <v>43682.700000000004</v>
      </c>
    </row>
    <row r="39" spans="1:5" ht="15.75">
      <c r="A39" s="8"/>
      <c r="B39" s="13"/>
      <c r="C39" s="12"/>
      <c r="D39" s="12"/>
      <c r="E39" s="12"/>
    </row>
    <row r="40" spans="1:5" ht="15.75">
      <c r="A40" s="8"/>
      <c r="B40" s="13" t="s">
        <v>6</v>
      </c>
      <c r="C40" s="12">
        <f>C9+F18+C29+C31</f>
        <v>2650</v>
      </c>
      <c r="D40" s="12">
        <f>C40*1.19</f>
        <v>3153.5</v>
      </c>
      <c r="E40" s="12">
        <f>C40*30.126</f>
        <v>79833.90000000001</v>
      </c>
    </row>
    <row r="41" spans="1:5" ht="15.75">
      <c r="A41" s="8"/>
      <c r="B41" s="13"/>
      <c r="C41" s="12"/>
      <c r="D41" s="12"/>
      <c r="E41" s="12"/>
    </row>
    <row r="42" spans="1:5" ht="15.75">
      <c r="A42" s="8"/>
      <c r="B42" s="13" t="s">
        <v>7</v>
      </c>
      <c r="C42" s="12">
        <f>C9+F20+C29+C31</f>
        <v>3850</v>
      </c>
      <c r="D42" s="12">
        <f>C42*1.19</f>
        <v>4581.5</v>
      </c>
      <c r="E42" s="12">
        <f>C42*30.126</f>
        <v>115985.1</v>
      </c>
    </row>
    <row r="43" spans="1:5" ht="15.75">
      <c r="A43" s="8"/>
      <c r="B43" s="13"/>
      <c r="C43" s="8"/>
      <c r="D43" s="12"/>
      <c r="E43" s="12"/>
    </row>
    <row r="44" spans="1:5" ht="15.75">
      <c r="A44" s="8"/>
      <c r="B44" s="13" t="s">
        <v>8</v>
      </c>
      <c r="C44" s="12">
        <f>C9+F22+C29+C31</f>
        <v>4650</v>
      </c>
      <c r="D44" s="12">
        <f>C44*1.19</f>
        <v>5533.5</v>
      </c>
      <c r="E44" s="12">
        <f>C44*30.126</f>
        <v>140085.9</v>
      </c>
    </row>
    <row r="46" spans="1:5" ht="12.75">
      <c r="A46" s="39" t="s">
        <v>88</v>
      </c>
      <c r="B46" s="39"/>
      <c r="C46" s="39"/>
      <c r="D46" s="39"/>
      <c r="E46" s="39"/>
    </row>
  </sheetData>
  <sheetProtection/>
  <mergeCells count="4">
    <mergeCell ref="A1:E1"/>
    <mergeCell ref="A3:C3"/>
    <mergeCell ref="A34:C34"/>
    <mergeCell ref="A46:E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6"/>
  <sheetViews>
    <sheetView zoomScalePageLayoutView="0" workbookViewId="0" topLeftCell="A13">
      <selection activeCell="A46" sqref="A46:E46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3" t="s">
        <v>41</v>
      </c>
      <c r="B1" s="33"/>
      <c r="C1" s="33"/>
      <c r="D1" s="33"/>
      <c r="E1" s="33"/>
    </row>
    <row r="2" spans="1:5" ht="15.75">
      <c r="A2" s="8"/>
      <c r="B2" s="8"/>
      <c r="C2" s="8"/>
      <c r="D2" s="8"/>
      <c r="E2" s="8"/>
    </row>
    <row r="3" spans="1:5" ht="15.75">
      <c r="A3" s="34" t="s">
        <v>22</v>
      </c>
      <c r="B3" s="34"/>
      <c r="C3" s="34"/>
      <c r="D3" s="8"/>
      <c r="E3" s="8"/>
    </row>
    <row r="4" spans="1:5" ht="15.75">
      <c r="A4" s="8"/>
      <c r="B4" s="8"/>
      <c r="C4" s="8"/>
      <c r="D4" s="8"/>
      <c r="E4" s="8"/>
    </row>
    <row r="5" spans="1:5" ht="15.75">
      <c r="A5" s="9" t="s">
        <v>9</v>
      </c>
      <c r="B5" s="10" t="s">
        <v>10</v>
      </c>
      <c r="C5" s="8"/>
      <c r="D5" s="8"/>
      <c r="E5" s="8"/>
    </row>
    <row r="6" spans="1:5" ht="15.75">
      <c r="A6" s="9"/>
      <c r="B6" s="8"/>
      <c r="C6" s="8"/>
      <c r="D6" s="8"/>
      <c r="E6" s="8"/>
    </row>
    <row r="7" spans="1:5" ht="15.75">
      <c r="A7" s="9"/>
      <c r="B7" s="8"/>
      <c r="C7" s="11" t="s">
        <v>11</v>
      </c>
      <c r="D7" s="11" t="s">
        <v>12</v>
      </c>
      <c r="E7" s="11" t="s">
        <v>4</v>
      </c>
    </row>
    <row r="8" spans="1:5" ht="15.75">
      <c r="A8" s="9"/>
      <c r="B8" s="8"/>
      <c r="C8" s="8"/>
      <c r="D8" s="8"/>
      <c r="E8" s="8"/>
    </row>
    <row r="9" spans="1:5" ht="15.75">
      <c r="A9" s="9"/>
      <c r="B9" s="8"/>
      <c r="C9" s="12">
        <v>100</v>
      </c>
      <c r="D9" s="12">
        <f>C9*1.19</f>
        <v>119</v>
      </c>
      <c r="E9" s="12">
        <f>C9*30.126</f>
        <v>3012.6</v>
      </c>
    </row>
    <row r="10" spans="1:5" ht="13.5" customHeight="1">
      <c r="A10" s="9"/>
      <c r="B10" s="8"/>
      <c r="C10" s="8"/>
      <c r="D10" s="8"/>
      <c r="E10" s="8"/>
    </row>
    <row r="11" spans="1:5" ht="13.5" customHeight="1">
      <c r="A11" s="9"/>
      <c r="B11" s="8"/>
      <c r="C11" s="8"/>
      <c r="D11" s="8"/>
      <c r="E11" s="8"/>
    </row>
    <row r="12" spans="1:5" ht="15.75">
      <c r="A12" s="9" t="s">
        <v>13</v>
      </c>
      <c r="B12" s="10" t="s">
        <v>14</v>
      </c>
      <c r="C12" s="8"/>
      <c r="D12" s="8"/>
      <c r="E12" s="8"/>
    </row>
    <row r="13" spans="1:5" ht="15.75">
      <c r="A13" s="9"/>
      <c r="B13" s="8"/>
      <c r="C13" s="8"/>
      <c r="D13" s="8"/>
      <c r="E13" s="8"/>
    </row>
    <row r="14" spans="1:7" s="3" customFormat="1" ht="31.5">
      <c r="A14" s="11"/>
      <c r="B14" s="11" t="s">
        <v>23</v>
      </c>
      <c r="C14" s="11" t="s">
        <v>24</v>
      </c>
      <c r="D14" s="11" t="s">
        <v>25</v>
      </c>
      <c r="E14" s="11" t="s">
        <v>4</v>
      </c>
      <c r="F14" s="6" t="s">
        <v>15</v>
      </c>
      <c r="G14" s="6" t="s">
        <v>16</v>
      </c>
    </row>
    <row r="15" spans="1:5" ht="15.75">
      <c r="A15" s="9"/>
      <c r="B15" s="8"/>
      <c r="C15" s="8"/>
      <c r="D15" s="8"/>
      <c r="E15" s="8"/>
    </row>
    <row r="16" spans="1:7" ht="15.75">
      <c r="A16" s="9"/>
      <c r="B16" s="13" t="s">
        <v>26</v>
      </c>
      <c r="C16" s="12">
        <v>100</v>
      </c>
      <c r="D16" s="12">
        <f>C16*1.19</f>
        <v>119</v>
      </c>
      <c r="E16" s="12">
        <f>C16*30.126</f>
        <v>3012.6</v>
      </c>
      <c r="F16" s="7">
        <f>C16*12</f>
        <v>1200</v>
      </c>
      <c r="G16" s="7">
        <f>F16*30.126</f>
        <v>36151.200000000004</v>
      </c>
    </row>
    <row r="17" spans="1:7" ht="15.75">
      <c r="A17" s="9"/>
      <c r="B17" s="13"/>
      <c r="C17" s="12"/>
      <c r="D17" s="12"/>
      <c r="E17" s="12"/>
      <c r="F17" s="7">
        <f aca="true" t="shared" si="0" ref="F17:F22">C17*12</f>
        <v>0</v>
      </c>
      <c r="G17" s="7"/>
    </row>
    <row r="18" spans="1:7" ht="15.75">
      <c r="A18" s="9"/>
      <c r="B18" s="13" t="s">
        <v>27</v>
      </c>
      <c r="C18" s="12">
        <v>200</v>
      </c>
      <c r="D18" s="12">
        <f>C18*1.19</f>
        <v>238</v>
      </c>
      <c r="E18" s="12">
        <f>C18*30.126</f>
        <v>6025.2</v>
      </c>
      <c r="F18" s="7">
        <f t="shared" si="0"/>
        <v>2400</v>
      </c>
      <c r="G18" s="7">
        <f>F18*30.126</f>
        <v>72302.40000000001</v>
      </c>
    </row>
    <row r="19" spans="1:7" ht="15.75">
      <c r="A19" s="9"/>
      <c r="B19" s="13"/>
      <c r="C19" s="12"/>
      <c r="D19" s="12"/>
      <c r="E19" s="12"/>
      <c r="F19" s="7">
        <f t="shared" si="0"/>
        <v>0</v>
      </c>
      <c r="G19" s="7"/>
    </row>
    <row r="20" spans="1:7" ht="15.75">
      <c r="A20" s="9"/>
      <c r="B20" s="13" t="s">
        <v>28</v>
      </c>
      <c r="C20" s="12">
        <v>300</v>
      </c>
      <c r="D20" s="12">
        <f>C20*1.19</f>
        <v>357</v>
      </c>
      <c r="E20" s="12">
        <f>C20*30.126</f>
        <v>9037.800000000001</v>
      </c>
      <c r="F20" s="7">
        <f t="shared" si="0"/>
        <v>3600</v>
      </c>
      <c r="G20" s="7">
        <f>F20*30.126</f>
        <v>108453.6</v>
      </c>
    </row>
    <row r="21" spans="1:7" ht="15.75">
      <c r="A21" s="9"/>
      <c r="B21" s="13"/>
      <c r="C21" s="12"/>
      <c r="D21" s="12"/>
      <c r="E21" s="12"/>
      <c r="F21" s="7">
        <f t="shared" si="0"/>
        <v>0</v>
      </c>
      <c r="G21" s="7"/>
    </row>
    <row r="22" spans="1:7" ht="15.75">
      <c r="A22" s="9"/>
      <c r="B22" s="13" t="s">
        <v>29</v>
      </c>
      <c r="C22" s="12">
        <v>400</v>
      </c>
      <c r="D22" s="12">
        <f>C22*1.19</f>
        <v>476</v>
      </c>
      <c r="E22" s="12">
        <f>C22*30.126</f>
        <v>12050.4</v>
      </c>
      <c r="F22" s="7">
        <f t="shared" si="0"/>
        <v>4800</v>
      </c>
      <c r="G22" s="7">
        <f>F22*30.126</f>
        <v>144604.80000000002</v>
      </c>
    </row>
    <row r="23" spans="1:5" ht="13.5" customHeight="1">
      <c r="A23" s="9"/>
      <c r="B23" s="13"/>
      <c r="C23" s="12"/>
      <c r="D23" s="12"/>
      <c r="E23" s="12"/>
    </row>
    <row r="24" spans="1:5" ht="13.5" customHeight="1">
      <c r="A24" s="9"/>
      <c r="B24" s="13"/>
      <c r="C24" s="12"/>
      <c r="D24" s="12"/>
      <c r="E24" s="12"/>
    </row>
    <row r="25" spans="1:5" ht="15.75">
      <c r="A25" s="9" t="s">
        <v>17</v>
      </c>
      <c r="B25" s="10" t="s">
        <v>18</v>
      </c>
      <c r="C25" s="12"/>
      <c r="D25" s="12"/>
      <c r="E25" s="12"/>
    </row>
    <row r="26" spans="1:5" ht="15.75">
      <c r="A26" s="9"/>
      <c r="B26" s="13"/>
      <c r="C26" s="12"/>
      <c r="D26" s="12"/>
      <c r="E26" s="12"/>
    </row>
    <row r="27" spans="1:5" ht="15.75">
      <c r="A27" s="9"/>
      <c r="B27" s="13"/>
      <c r="C27" s="11" t="s">
        <v>11</v>
      </c>
      <c r="D27" s="11" t="s">
        <v>12</v>
      </c>
      <c r="E27" s="11" t="s">
        <v>4</v>
      </c>
    </row>
    <row r="28" spans="1:5" ht="15.75">
      <c r="A28" s="9"/>
      <c r="B28" s="13"/>
      <c r="C28" s="8"/>
      <c r="D28" s="8"/>
      <c r="E28" s="8"/>
    </row>
    <row r="29" spans="1:5" ht="15.75">
      <c r="A29" s="9"/>
      <c r="B29" s="13" t="s">
        <v>19</v>
      </c>
      <c r="C29" s="12">
        <v>100</v>
      </c>
      <c r="D29" s="12">
        <f>C29*1.19</f>
        <v>119</v>
      </c>
      <c r="E29" s="12">
        <f>C29*30.126</f>
        <v>3012.6</v>
      </c>
    </row>
    <row r="30" spans="1:5" ht="15.75">
      <c r="A30" s="9"/>
      <c r="B30" s="13"/>
      <c r="C30" s="12"/>
      <c r="D30" s="12"/>
      <c r="E30" s="12"/>
    </row>
    <row r="31" spans="1:5" ht="15.75">
      <c r="A31" s="9"/>
      <c r="B31" s="13" t="s">
        <v>20</v>
      </c>
      <c r="C31" s="12">
        <v>50</v>
      </c>
      <c r="D31" s="12">
        <f>C31*1.19</f>
        <v>59.5</v>
      </c>
      <c r="E31" s="12">
        <f>C31*30.126</f>
        <v>1506.3</v>
      </c>
    </row>
    <row r="32" spans="1:5" ht="13.5" customHeight="1">
      <c r="A32" s="9"/>
      <c r="B32" s="13"/>
      <c r="C32" s="12"/>
      <c r="D32" s="12"/>
      <c r="E32" s="12"/>
    </row>
    <row r="33" spans="1:5" ht="13.5" customHeight="1">
      <c r="A33" s="9"/>
      <c r="B33" s="13"/>
      <c r="C33" s="12"/>
      <c r="D33" s="12"/>
      <c r="E33" s="12"/>
    </row>
    <row r="34" spans="1:5" ht="15.75">
      <c r="A34" s="34" t="s">
        <v>21</v>
      </c>
      <c r="B34" s="34"/>
      <c r="C34" s="34"/>
      <c r="D34" s="12"/>
      <c r="E34" s="12"/>
    </row>
    <row r="35" spans="1:5" ht="15.75">
      <c r="A35" s="9"/>
      <c r="B35" s="13"/>
      <c r="C35" s="12"/>
      <c r="D35" s="12"/>
      <c r="E35" s="12"/>
    </row>
    <row r="36" spans="1:5" ht="31.5">
      <c r="A36" s="9"/>
      <c r="B36" s="11" t="s">
        <v>23</v>
      </c>
      <c r="C36" s="11" t="s">
        <v>11</v>
      </c>
      <c r="D36" s="11" t="s">
        <v>12</v>
      </c>
      <c r="E36" s="11" t="s">
        <v>4</v>
      </c>
    </row>
    <row r="37" spans="1:5" ht="15.75">
      <c r="A37" s="8"/>
      <c r="B37" s="13"/>
      <c r="C37" s="12"/>
      <c r="D37" s="12"/>
      <c r="E37" s="12"/>
    </row>
    <row r="38" spans="1:5" ht="15.75">
      <c r="A38" s="8"/>
      <c r="B38" s="13" t="s">
        <v>26</v>
      </c>
      <c r="C38" s="12">
        <f>C9+F16+C29+C31</f>
        <v>1450</v>
      </c>
      <c r="D38" s="12">
        <f>C38*1.19</f>
        <v>1725.5</v>
      </c>
      <c r="E38" s="12">
        <f>C38*30.126</f>
        <v>43682.700000000004</v>
      </c>
    </row>
    <row r="39" spans="1:5" ht="15.75">
      <c r="A39" s="8"/>
      <c r="B39" s="13"/>
      <c r="C39" s="12"/>
      <c r="D39" s="12"/>
      <c r="E39" s="12"/>
    </row>
    <row r="40" spans="1:5" ht="15.75">
      <c r="A40" s="8"/>
      <c r="B40" s="13" t="s">
        <v>27</v>
      </c>
      <c r="C40" s="12">
        <f>C9+F18+C29+C31</f>
        <v>2650</v>
      </c>
      <c r="D40" s="12">
        <f>C40*1.19</f>
        <v>3153.5</v>
      </c>
      <c r="E40" s="12">
        <f>C40*30.126</f>
        <v>79833.90000000001</v>
      </c>
    </row>
    <row r="41" spans="1:5" ht="15.75">
      <c r="A41" s="8"/>
      <c r="B41" s="13"/>
      <c r="C41" s="12"/>
      <c r="D41" s="12"/>
      <c r="E41" s="12"/>
    </row>
    <row r="42" spans="1:5" ht="15.75">
      <c r="A42" s="8"/>
      <c r="B42" s="13" t="s">
        <v>28</v>
      </c>
      <c r="C42" s="12">
        <f>C9+F20+C29+C31</f>
        <v>3850</v>
      </c>
      <c r="D42" s="12">
        <f>C42*1.19</f>
        <v>4581.5</v>
      </c>
      <c r="E42" s="12">
        <f>C42*30.126</f>
        <v>115985.1</v>
      </c>
    </row>
    <row r="43" spans="1:5" ht="15.75">
      <c r="A43" s="8"/>
      <c r="B43" s="13"/>
      <c r="C43" s="8"/>
      <c r="D43" s="12"/>
      <c r="E43" s="12"/>
    </row>
    <row r="44" spans="1:5" ht="15.75">
      <c r="A44" s="8"/>
      <c r="B44" s="13" t="s">
        <v>29</v>
      </c>
      <c r="C44" s="12">
        <f>C9+F22+C29+C31</f>
        <v>5050</v>
      </c>
      <c r="D44" s="12">
        <f>C44*1.19</f>
        <v>6009.5</v>
      </c>
      <c r="E44" s="12">
        <f>C44*30.126</f>
        <v>152136.30000000002</v>
      </c>
    </row>
    <row r="46" spans="1:5" ht="12.75">
      <c r="A46" s="39" t="s">
        <v>88</v>
      </c>
      <c r="B46" s="39"/>
      <c r="C46" s="39"/>
      <c r="D46" s="39"/>
      <c r="E46" s="39"/>
    </row>
  </sheetData>
  <sheetProtection/>
  <mergeCells count="4">
    <mergeCell ref="A1:E1"/>
    <mergeCell ref="A3:C3"/>
    <mergeCell ref="A34:C34"/>
    <mergeCell ref="A46:E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G46"/>
  <sheetViews>
    <sheetView zoomScalePageLayoutView="0" workbookViewId="0" topLeftCell="A21">
      <selection activeCell="A46" sqref="A46:E46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5" t="s">
        <v>42</v>
      </c>
      <c r="B1" s="35"/>
      <c r="C1" s="35"/>
      <c r="D1" s="35"/>
      <c r="E1" s="35"/>
    </row>
    <row r="2" spans="1:5" ht="15.75">
      <c r="A2" s="14"/>
      <c r="B2" s="14"/>
      <c r="C2" s="14"/>
      <c r="D2" s="14"/>
      <c r="E2" s="14"/>
    </row>
    <row r="3" spans="1:5" ht="15.75">
      <c r="A3" s="36" t="s">
        <v>0</v>
      </c>
      <c r="B3" s="36"/>
      <c r="C3" s="36"/>
      <c r="D3" s="14"/>
      <c r="E3" s="14"/>
    </row>
    <row r="4" spans="1:5" ht="15.75">
      <c r="A4" s="14"/>
      <c r="B4" s="14"/>
      <c r="C4" s="14"/>
      <c r="D4" s="14"/>
      <c r="E4" s="14"/>
    </row>
    <row r="5" spans="1:5" ht="15.75">
      <c r="A5" s="15" t="s">
        <v>9</v>
      </c>
      <c r="B5" s="16" t="s">
        <v>10</v>
      </c>
      <c r="C5" s="14"/>
      <c r="D5" s="14"/>
      <c r="E5" s="14"/>
    </row>
    <row r="6" spans="1:5" ht="15.75">
      <c r="A6" s="15"/>
      <c r="B6" s="14"/>
      <c r="C6" s="14"/>
      <c r="D6" s="14"/>
      <c r="E6" s="14"/>
    </row>
    <row r="7" spans="1:5" ht="15.75">
      <c r="A7" s="15"/>
      <c r="B7" s="14"/>
      <c r="C7" s="17" t="s">
        <v>11</v>
      </c>
      <c r="D7" s="17" t="s">
        <v>12</v>
      </c>
      <c r="E7" s="17" t="s">
        <v>4</v>
      </c>
    </row>
    <row r="8" spans="1:5" ht="15.75">
      <c r="A8" s="15"/>
      <c r="B8" s="14"/>
      <c r="C8" s="14"/>
      <c r="D8" s="14"/>
      <c r="E8" s="14"/>
    </row>
    <row r="9" spans="1:5" ht="15.75">
      <c r="A9" s="15"/>
      <c r="B9" s="14"/>
      <c r="C9" s="18">
        <v>30</v>
      </c>
      <c r="D9" s="18">
        <f>C9*1.19</f>
        <v>35.699999999999996</v>
      </c>
      <c r="E9" s="18">
        <f>C9*30.126</f>
        <v>903.7800000000001</v>
      </c>
    </row>
    <row r="10" spans="1:5" ht="13.5" customHeight="1">
      <c r="A10" s="15"/>
      <c r="B10" s="14"/>
      <c r="C10" s="14"/>
      <c r="D10" s="14"/>
      <c r="E10" s="14"/>
    </row>
    <row r="11" spans="1:5" ht="13.5" customHeight="1">
      <c r="A11" s="15"/>
      <c r="B11" s="14"/>
      <c r="C11" s="14"/>
      <c r="D11" s="14"/>
      <c r="E11" s="14"/>
    </row>
    <row r="12" spans="1:5" ht="15.75">
      <c r="A12" s="15" t="s">
        <v>13</v>
      </c>
      <c r="B12" s="16" t="s">
        <v>14</v>
      </c>
      <c r="C12" s="14"/>
      <c r="D12" s="14"/>
      <c r="E12" s="14"/>
    </row>
    <row r="13" spans="1:5" ht="15.75">
      <c r="A13" s="15"/>
      <c r="B13" s="14"/>
      <c r="C13" s="14"/>
      <c r="D13" s="14"/>
      <c r="E13" s="14"/>
    </row>
    <row r="14" spans="1:7" s="3" customFormat="1" ht="31.5">
      <c r="A14" s="17"/>
      <c r="B14" s="17" t="s">
        <v>1</v>
      </c>
      <c r="C14" s="17" t="s">
        <v>2</v>
      </c>
      <c r="D14" s="17" t="s">
        <v>3</v>
      </c>
      <c r="E14" s="17" t="s">
        <v>4</v>
      </c>
      <c r="F14" s="6" t="s">
        <v>15</v>
      </c>
      <c r="G14" s="6" t="s">
        <v>16</v>
      </c>
    </row>
    <row r="15" spans="1:5" ht="15.75">
      <c r="A15" s="15"/>
      <c r="B15" s="14"/>
      <c r="C15" s="14"/>
      <c r="D15" s="14"/>
      <c r="E15" s="14"/>
    </row>
    <row r="16" spans="1:7" ht="15.75">
      <c r="A16" s="15"/>
      <c r="B16" s="19" t="s">
        <v>5</v>
      </c>
      <c r="C16" s="18">
        <v>100</v>
      </c>
      <c r="D16" s="18">
        <f>C16*1.19</f>
        <v>119</v>
      </c>
      <c r="E16" s="18">
        <f>C16*30.126</f>
        <v>3012.6</v>
      </c>
      <c r="F16" s="7">
        <f>C16*4</f>
        <v>400</v>
      </c>
      <c r="G16" s="7">
        <f>F16*30.126</f>
        <v>12050.4</v>
      </c>
    </row>
    <row r="17" spans="1:7" ht="15.75">
      <c r="A17" s="15"/>
      <c r="B17" s="19"/>
      <c r="C17" s="18"/>
      <c r="D17" s="18"/>
      <c r="E17" s="18"/>
      <c r="F17" s="7"/>
      <c r="G17" s="7"/>
    </row>
    <row r="18" spans="1:7" ht="15.75">
      <c r="A18" s="15"/>
      <c r="B18" s="19" t="s">
        <v>6</v>
      </c>
      <c r="C18" s="18">
        <v>200</v>
      </c>
      <c r="D18" s="18">
        <f>C18*1.19</f>
        <v>238</v>
      </c>
      <c r="E18" s="18">
        <f>C18*30.126</f>
        <v>6025.2</v>
      </c>
      <c r="F18" s="7">
        <f>C18*4</f>
        <v>800</v>
      </c>
      <c r="G18" s="7">
        <f>F18*30.126</f>
        <v>24100.8</v>
      </c>
    </row>
    <row r="19" spans="1:7" ht="15.75">
      <c r="A19" s="15"/>
      <c r="B19" s="19"/>
      <c r="C19" s="18"/>
      <c r="D19" s="18"/>
      <c r="E19" s="18"/>
      <c r="F19" s="7"/>
      <c r="G19" s="7"/>
    </row>
    <row r="20" spans="1:7" ht="15.75">
      <c r="A20" s="15"/>
      <c r="B20" s="19" t="s">
        <v>7</v>
      </c>
      <c r="C20" s="18">
        <v>300</v>
      </c>
      <c r="D20" s="18">
        <f>C20*1.19</f>
        <v>357</v>
      </c>
      <c r="E20" s="18">
        <f>C20*30.126</f>
        <v>9037.800000000001</v>
      </c>
      <c r="F20" s="7">
        <f>C20*4</f>
        <v>1200</v>
      </c>
      <c r="G20" s="7">
        <f>F20*30.126</f>
        <v>36151.200000000004</v>
      </c>
    </row>
    <row r="21" spans="1:7" ht="15.75">
      <c r="A21" s="15"/>
      <c r="B21" s="19"/>
      <c r="C21" s="18"/>
      <c r="D21" s="18"/>
      <c r="E21" s="18"/>
      <c r="F21" s="7"/>
      <c r="G21" s="7"/>
    </row>
    <row r="22" spans="1:7" ht="15.75">
      <c r="A22" s="15"/>
      <c r="B22" s="19" t="s">
        <v>8</v>
      </c>
      <c r="C22" s="18">
        <v>400</v>
      </c>
      <c r="D22" s="18">
        <f>C22*1.19</f>
        <v>476</v>
      </c>
      <c r="E22" s="18">
        <f>C22*30.126</f>
        <v>12050.4</v>
      </c>
      <c r="F22" s="7">
        <f>C22*4</f>
        <v>1600</v>
      </c>
      <c r="G22" s="7">
        <f>F22*30.126</f>
        <v>48201.6</v>
      </c>
    </row>
    <row r="23" spans="1:5" ht="13.5" customHeight="1">
      <c r="A23" s="15"/>
      <c r="B23" s="19"/>
      <c r="C23" s="18"/>
      <c r="D23" s="18"/>
      <c r="E23" s="18"/>
    </row>
    <row r="24" spans="1:5" ht="13.5" customHeight="1">
      <c r="A24" s="15"/>
      <c r="B24" s="19"/>
      <c r="C24" s="18"/>
      <c r="D24" s="18"/>
      <c r="E24" s="18"/>
    </row>
    <row r="25" spans="1:5" ht="15.75">
      <c r="A25" s="15" t="s">
        <v>17</v>
      </c>
      <c r="B25" s="16" t="s">
        <v>18</v>
      </c>
      <c r="C25" s="18"/>
      <c r="D25" s="18"/>
      <c r="E25" s="18"/>
    </row>
    <row r="26" spans="1:5" ht="15.75">
      <c r="A26" s="15"/>
      <c r="B26" s="19"/>
      <c r="C26" s="18"/>
      <c r="D26" s="18"/>
      <c r="E26" s="18"/>
    </row>
    <row r="27" spans="1:5" ht="15.75">
      <c r="A27" s="15"/>
      <c r="B27" s="19"/>
      <c r="C27" s="17" t="s">
        <v>11</v>
      </c>
      <c r="D27" s="17" t="s">
        <v>12</v>
      </c>
      <c r="E27" s="17" t="s">
        <v>4</v>
      </c>
    </row>
    <row r="28" spans="1:5" ht="15.75">
      <c r="A28" s="15"/>
      <c r="B28" s="19"/>
      <c r="C28" s="14"/>
      <c r="D28" s="14"/>
      <c r="E28" s="14"/>
    </row>
    <row r="29" spans="1:5" ht="15.75">
      <c r="A29" s="15"/>
      <c r="B29" s="19" t="s">
        <v>19</v>
      </c>
      <c r="C29" s="18">
        <v>30</v>
      </c>
      <c r="D29" s="18">
        <f>C29*1.19</f>
        <v>35.699999999999996</v>
      </c>
      <c r="E29" s="18">
        <f>C29*30.126</f>
        <v>903.7800000000001</v>
      </c>
    </row>
    <row r="30" spans="1:5" ht="15.75">
      <c r="A30" s="15"/>
      <c r="B30" s="19"/>
      <c r="C30" s="18"/>
      <c r="D30" s="18"/>
      <c r="E30" s="18"/>
    </row>
    <row r="31" spans="1:5" ht="15.75">
      <c r="A31" s="15"/>
      <c r="B31" s="19" t="s">
        <v>20</v>
      </c>
      <c r="C31" s="18">
        <v>40</v>
      </c>
      <c r="D31" s="18">
        <f>C31*1.19</f>
        <v>47.599999999999994</v>
      </c>
      <c r="E31" s="18">
        <f>C31*30.126</f>
        <v>1205.04</v>
      </c>
    </row>
    <row r="32" spans="1:5" ht="13.5" customHeight="1">
      <c r="A32" s="15"/>
      <c r="B32" s="19"/>
      <c r="C32" s="18"/>
      <c r="D32" s="18"/>
      <c r="E32" s="18"/>
    </row>
    <row r="33" spans="1:5" ht="13.5" customHeight="1">
      <c r="A33" s="15"/>
      <c r="B33" s="19"/>
      <c r="C33" s="18"/>
      <c r="D33" s="18"/>
      <c r="E33" s="18"/>
    </row>
    <row r="34" spans="1:5" ht="15.75">
      <c r="A34" s="36" t="s">
        <v>21</v>
      </c>
      <c r="B34" s="36"/>
      <c r="C34" s="36"/>
      <c r="D34" s="18"/>
      <c r="E34" s="18"/>
    </row>
    <row r="35" spans="1:5" ht="15.75">
      <c r="A35" s="15"/>
      <c r="B35" s="19"/>
      <c r="C35" s="18"/>
      <c r="D35" s="18"/>
      <c r="E35" s="18"/>
    </row>
    <row r="36" spans="1:5" ht="31.5">
      <c r="A36" s="15"/>
      <c r="B36" s="17" t="s">
        <v>1</v>
      </c>
      <c r="C36" s="17" t="s">
        <v>11</v>
      </c>
      <c r="D36" s="17" t="s">
        <v>12</v>
      </c>
      <c r="E36" s="17" t="s">
        <v>4</v>
      </c>
    </row>
    <row r="37" spans="1:5" ht="15.75">
      <c r="A37" s="14"/>
      <c r="B37" s="19"/>
      <c r="C37" s="18"/>
      <c r="D37" s="18"/>
      <c r="E37" s="18"/>
    </row>
    <row r="38" spans="1:5" ht="15.75">
      <c r="A38" s="14"/>
      <c r="B38" s="19" t="s">
        <v>5</v>
      </c>
      <c r="C38" s="18">
        <f>C9+F16+C29+C31</f>
        <v>500</v>
      </c>
      <c r="D38" s="18">
        <f>C38*1.19</f>
        <v>595</v>
      </c>
      <c r="E38" s="18">
        <f>C38*30.126</f>
        <v>15063</v>
      </c>
    </row>
    <row r="39" spans="1:5" ht="15.75">
      <c r="A39" s="14"/>
      <c r="B39" s="19"/>
      <c r="C39" s="18"/>
      <c r="D39" s="18"/>
      <c r="E39" s="18"/>
    </row>
    <row r="40" spans="1:5" ht="15.75">
      <c r="A40" s="14"/>
      <c r="B40" s="19" t="s">
        <v>6</v>
      </c>
      <c r="C40" s="18">
        <f>C9+F18+C29+C31</f>
        <v>900</v>
      </c>
      <c r="D40" s="18">
        <f>C40*1.19</f>
        <v>1071</v>
      </c>
      <c r="E40" s="18">
        <f>C40*30.126</f>
        <v>27113.4</v>
      </c>
    </row>
    <row r="41" spans="1:5" ht="15.75">
      <c r="A41" s="14"/>
      <c r="B41" s="19"/>
      <c r="C41" s="18"/>
      <c r="D41" s="18"/>
      <c r="E41" s="18"/>
    </row>
    <row r="42" spans="1:5" ht="15.75">
      <c r="A42" s="14"/>
      <c r="B42" s="19" t="s">
        <v>7</v>
      </c>
      <c r="C42" s="18">
        <f>C9+F20+C29+C31</f>
        <v>1300</v>
      </c>
      <c r="D42" s="18">
        <f>C42*1.19</f>
        <v>1547</v>
      </c>
      <c r="E42" s="18">
        <f>C42*30.126</f>
        <v>39163.8</v>
      </c>
    </row>
    <row r="43" spans="1:5" ht="15.75">
      <c r="A43" s="14"/>
      <c r="B43" s="19"/>
      <c r="C43" s="14"/>
      <c r="D43" s="18"/>
      <c r="E43" s="18"/>
    </row>
    <row r="44" spans="1:5" ht="15.75">
      <c r="A44" s="14"/>
      <c r="B44" s="19" t="s">
        <v>8</v>
      </c>
      <c r="C44" s="18">
        <f>C9+F22+C29+C31</f>
        <v>1700</v>
      </c>
      <c r="D44" s="18">
        <f>C44*1.19</f>
        <v>2023</v>
      </c>
      <c r="E44" s="18">
        <f>C44*30.126</f>
        <v>51214.200000000004</v>
      </c>
    </row>
    <row r="46" spans="1:5" ht="12.75">
      <c r="A46" s="39" t="s">
        <v>88</v>
      </c>
      <c r="B46" s="39"/>
      <c r="C46" s="39"/>
      <c r="D46" s="39"/>
      <c r="E46" s="39"/>
    </row>
  </sheetData>
  <sheetProtection/>
  <mergeCells count="4">
    <mergeCell ref="A1:E1"/>
    <mergeCell ref="A3:C3"/>
    <mergeCell ref="A34:C34"/>
    <mergeCell ref="A46:E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46"/>
  <sheetViews>
    <sheetView zoomScalePageLayoutView="0" workbookViewId="0" topLeftCell="A23">
      <selection activeCell="A46" sqref="A46:E46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5" t="s">
        <v>42</v>
      </c>
      <c r="B1" s="35"/>
      <c r="C1" s="35"/>
      <c r="D1" s="35"/>
      <c r="E1" s="35"/>
    </row>
    <row r="2" spans="1:5" ht="15.75">
      <c r="A2" s="14"/>
      <c r="B2" s="14"/>
      <c r="C2" s="14"/>
      <c r="D2" s="14"/>
      <c r="E2" s="14"/>
    </row>
    <row r="3" spans="1:5" ht="15.75">
      <c r="A3" s="36" t="s">
        <v>22</v>
      </c>
      <c r="B3" s="36"/>
      <c r="C3" s="36"/>
      <c r="D3" s="14"/>
      <c r="E3" s="14"/>
    </row>
    <row r="4" spans="1:5" ht="15.75">
      <c r="A4" s="14"/>
      <c r="B4" s="14"/>
      <c r="C4" s="14"/>
      <c r="D4" s="14"/>
      <c r="E4" s="14"/>
    </row>
    <row r="5" spans="1:5" ht="15.75">
      <c r="A5" s="15" t="s">
        <v>9</v>
      </c>
      <c r="B5" s="16" t="s">
        <v>10</v>
      </c>
      <c r="C5" s="14"/>
      <c r="D5" s="14"/>
      <c r="E5" s="14"/>
    </row>
    <row r="6" spans="1:5" ht="15.75">
      <c r="A6" s="15"/>
      <c r="B6" s="14"/>
      <c r="C6" s="14"/>
      <c r="D6" s="14"/>
      <c r="E6" s="14"/>
    </row>
    <row r="7" spans="1:5" ht="15.75">
      <c r="A7" s="15"/>
      <c r="B7" s="14"/>
      <c r="C7" s="17" t="s">
        <v>11</v>
      </c>
      <c r="D7" s="17" t="s">
        <v>12</v>
      </c>
      <c r="E7" s="17" t="s">
        <v>4</v>
      </c>
    </row>
    <row r="8" spans="1:5" ht="15.75">
      <c r="A8" s="15"/>
      <c r="B8" s="14"/>
      <c r="C8" s="14"/>
      <c r="D8" s="14"/>
      <c r="E8" s="14"/>
    </row>
    <row r="9" spans="1:5" ht="15.75">
      <c r="A9" s="15"/>
      <c r="B9" s="14"/>
      <c r="C9" s="18">
        <v>30</v>
      </c>
      <c r="D9" s="18">
        <f>C9*1.19</f>
        <v>35.699999999999996</v>
      </c>
      <c r="E9" s="18">
        <f>C9*30.126</f>
        <v>903.7800000000001</v>
      </c>
    </row>
    <row r="10" spans="1:5" ht="13.5" customHeight="1">
      <c r="A10" s="15"/>
      <c r="B10" s="14"/>
      <c r="C10" s="14"/>
      <c r="D10" s="14"/>
      <c r="E10" s="14"/>
    </row>
    <row r="11" spans="1:5" ht="13.5" customHeight="1">
      <c r="A11" s="15"/>
      <c r="B11" s="14"/>
      <c r="C11" s="14"/>
      <c r="D11" s="14"/>
      <c r="E11" s="14"/>
    </row>
    <row r="12" spans="1:5" ht="15.75">
      <c r="A12" s="15" t="s">
        <v>13</v>
      </c>
      <c r="B12" s="16" t="s">
        <v>14</v>
      </c>
      <c r="C12" s="14"/>
      <c r="D12" s="14"/>
      <c r="E12" s="14"/>
    </row>
    <row r="13" spans="1:5" ht="15.75">
      <c r="A13" s="15"/>
      <c r="B13" s="14"/>
      <c r="C13" s="14"/>
      <c r="D13" s="14"/>
      <c r="E13" s="14"/>
    </row>
    <row r="14" spans="1:7" s="3" customFormat="1" ht="31.5">
      <c r="A14" s="17"/>
      <c r="B14" s="17" t="s">
        <v>23</v>
      </c>
      <c r="C14" s="17" t="s">
        <v>24</v>
      </c>
      <c r="D14" s="17" t="s">
        <v>25</v>
      </c>
      <c r="E14" s="17" t="s">
        <v>4</v>
      </c>
      <c r="F14" s="6" t="s">
        <v>15</v>
      </c>
      <c r="G14" s="6" t="s">
        <v>16</v>
      </c>
    </row>
    <row r="15" spans="1:5" ht="15.75">
      <c r="A15" s="15"/>
      <c r="B15" s="14"/>
      <c r="C15" s="14"/>
      <c r="D15" s="14"/>
      <c r="E15" s="14"/>
    </row>
    <row r="16" spans="1:7" ht="15.75">
      <c r="A16" s="15"/>
      <c r="B16" s="19" t="s">
        <v>30</v>
      </c>
      <c r="C16" s="18">
        <v>40</v>
      </c>
      <c r="D16" s="18">
        <f>C16*1.19</f>
        <v>47.599999999999994</v>
      </c>
      <c r="E16" s="18">
        <f>C16*30.126</f>
        <v>1205.04</v>
      </c>
      <c r="F16" s="7">
        <f aca="true" t="shared" si="0" ref="F16:F22">C16*12</f>
        <v>480</v>
      </c>
      <c r="G16" s="7">
        <f>F16*30.126</f>
        <v>14460.480000000001</v>
      </c>
    </row>
    <row r="17" spans="1:7" ht="15.75">
      <c r="A17" s="15"/>
      <c r="B17" s="19"/>
      <c r="C17" s="18"/>
      <c r="D17" s="18"/>
      <c r="E17" s="18"/>
      <c r="F17" s="7">
        <f t="shared" si="0"/>
        <v>0</v>
      </c>
      <c r="G17" s="7"/>
    </row>
    <row r="18" spans="1:7" ht="15.75">
      <c r="A18" s="15"/>
      <c r="B18" s="19" t="s">
        <v>31</v>
      </c>
      <c r="C18" s="18">
        <v>75</v>
      </c>
      <c r="D18" s="18">
        <f>C18*1.19</f>
        <v>89.25</v>
      </c>
      <c r="E18" s="18">
        <f>C18*30.126</f>
        <v>2259.4500000000003</v>
      </c>
      <c r="F18" s="7">
        <f t="shared" si="0"/>
        <v>900</v>
      </c>
      <c r="G18" s="7">
        <f>F18*30.126</f>
        <v>27113.4</v>
      </c>
    </row>
    <row r="19" spans="1:7" ht="15.75">
      <c r="A19" s="15"/>
      <c r="B19" s="19"/>
      <c r="C19" s="18"/>
      <c r="D19" s="18"/>
      <c r="E19" s="18"/>
      <c r="F19" s="7">
        <f t="shared" si="0"/>
        <v>0</v>
      </c>
      <c r="G19" s="7"/>
    </row>
    <row r="20" spans="1:7" ht="15.75">
      <c r="A20" s="15"/>
      <c r="B20" s="19" t="s">
        <v>32</v>
      </c>
      <c r="C20" s="18">
        <v>120</v>
      </c>
      <c r="D20" s="18">
        <f>C20*1.19</f>
        <v>142.79999999999998</v>
      </c>
      <c r="E20" s="18">
        <f>C20*30.126</f>
        <v>3615.1200000000003</v>
      </c>
      <c r="F20" s="7">
        <f t="shared" si="0"/>
        <v>1440</v>
      </c>
      <c r="G20" s="7">
        <f>F20*30.126</f>
        <v>43381.44</v>
      </c>
    </row>
    <row r="21" spans="1:7" ht="15.75">
      <c r="A21" s="15"/>
      <c r="B21" s="19"/>
      <c r="C21" s="18"/>
      <c r="D21" s="18"/>
      <c r="E21" s="18"/>
      <c r="F21" s="7">
        <f t="shared" si="0"/>
        <v>0</v>
      </c>
      <c r="G21" s="7"/>
    </row>
    <row r="22" spans="1:7" ht="15.75">
      <c r="A22" s="15"/>
      <c r="B22" s="19" t="s">
        <v>33</v>
      </c>
      <c r="C22" s="18">
        <v>150</v>
      </c>
      <c r="D22" s="18">
        <f>C22*1.19</f>
        <v>178.5</v>
      </c>
      <c r="E22" s="18">
        <f>C22*30.126</f>
        <v>4518.900000000001</v>
      </c>
      <c r="F22" s="7">
        <f t="shared" si="0"/>
        <v>1800</v>
      </c>
      <c r="G22" s="7">
        <f>F22*30.126</f>
        <v>54226.8</v>
      </c>
    </row>
    <row r="23" spans="1:5" ht="13.5" customHeight="1">
      <c r="A23" s="15"/>
      <c r="B23" s="19"/>
      <c r="C23" s="18"/>
      <c r="D23" s="18"/>
      <c r="E23" s="18"/>
    </row>
    <row r="24" spans="1:5" ht="13.5" customHeight="1">
      <c r="A24" s="15"/>
      <c r="B24" s="19"/>
      <c r="C24" s="18"/>
      <c r="D24" s="18"/>
      <c r="E24" s="18"/>
    </row>
    <row r="25" spans="1:5" ht="15.75">
      <c r="A25" s="15" t="s">
        <v>17</v>
      </c>
      <c r="B25" s="16" t="s">
        <v>18</v>
      </c>
      <c r="C25" s="18"/>
      <c r="D25" s="18"/>
      <c r="E25" s="18"/>
    </row>
    <row r="26" spans="1:5" ht="15.75">
      <c r="A26" s="15"/>
      <c r="B26" s="19"/>
      <c r="C26" s="18"/>
      <c r="D26" s="18"/>
      <c r="E26" s="18"/>
    </row>
    <row r="27" spans="1:5" ht="15.75">
      <c r="A27" s="15"/>
      <c r="B27" s="19"/>
      <c r="C27" s="17" t="s">
        <v>11</v>
      </c>
      <c r="D27" s="17" t="s">
        <v>12</v>
      </c>
      <c r="E27" s="17" t="s">
        <v>4</v>
      </c>
    </row>
    <row r="28" spans="1:5" ht="15.75">
      <c r="A28" s="15"/>
      <c r="B28" s="19"/>
      <c r="C28" s="14"/>
      <c r="D28" s="14"/>
      <c r="E28" s="14"/>
    </row>
    <row r="29" spans="1:5" ht="15.75">
      <c r="A29" s="15"/>
      <c r="B29" s="19" t="s">
        <v>19</v>
      </c>
      <c r="C29" s="18">
        <v>30</v>
      </c>
      <c r="D29" s="18">
        <f>C29*1.19</f>
        <v>35.699999999999996</v>
      </c>
      <c r="E29" s="18">
        <f>C29*30.126</f>
        <v>903.7800000000001</v>
      </c>
    </row>
    <row r="30" spans="1:5" ht="15.75">
      <c r="A30" s="15"/>
      <c r="B30" s="19"/>
      <c r="C30" s="18"/>
      <c r="D30" s="18"/>
      <c r="E30" s="18"/>
    </row>
    <row r="31" spans="1:5" ht="15.75">
      <c r="A31" s="15"/>
      <c r="B31" s="19" t="s">
        <v>20</v>
      </c>
      <c r="C31" s="18">
        <v>40</v>
      </c>
      <c r="D31" s="18">
        <f>C31*1.19</f>
        <v>47.599999999999994</v>
      </c>
      <c r="E31" s="18">
        <f>C31*30.126</f>
        <v>1205.04</v>
      </c>
    </row>
    <row r="32" spans="1:5" ht="13.5" customHeight="1">
      <c r="A32" s="15"/>
      <c r="B32" s="19"/>
      <c r="C32" s="18"/>
      <c r="D32" s="18"/>
      <c r="E32" s="18"/>
    </row>
    <row r="33" spans="1:5" ht="13.5" customHeight="1">
      <c r="A33" s="15"/>
      <c r="B33" s="19"/>
      <c r="C33" s="18"/>
      <c r="D33" s="18"/>
      <c r="E33" s="18"/>
    </row>
    <row r="34" spans="1:5" ht="15.75">
      <c r="A34" s="36" t="s">
        <v>21</v>
      </c>
      <c r="B34" s="36"/>
      <c r="C34" s="36"/>
      <c r="D34" s="18"/>
      <c r="E34" s="18"/>
    </row>
    <row r="35" spans="1:5" ht="15.75">
      <c r="A35" s="15"/>
      <c r="B35" s="19"/>
      <c r="C35" s="18"/>
      <c r="D35" s="18"/>
      <c r="E35" s="18"/>
    </row>
    <row r="36" spans="1:5" ht="31.5">
      <c r="A36" s="15"/>
      <c r="B36" s="17" t="s">
        <v>23</v>
      </c>
      <c r="C36" s="17" t="s">
        <v>11</v>
      </c>
      <c r="D36" s="17" t="s">
        <v>12</v>
      </c>
      <c r="E36" s="17" t="s">
        <v>4</v>
      </c>
    </row>
    <row r="37" spans="1:5" ht="15.75">
      <c r="A37" s="14"/>
      <c r="B37" s="19"/>
      <c r="C37" s="18"/>
      <c r="D37" s="18"/>
      <c r="E37" s="18"/>
    </row>
    <row r="38" spans="1:5" ht="15.75">
      <c r="A38" s="14"/>
      <c r="B38" s="19" t="s">
        <v>30</v>
      </c>
      <c r="C38" s="18">
        <f>C9+F16+C29+C31</f>
        <v>580</v>
      </c>
      <c r="D38" s="18">
        <f>C38*1.19</f>
        <v>690.1999999999999</v>
      </c>
      <c r="E38" s="18">
        <f>C38*30.126</f>
        <v>17473.08</v>
      </c>
    </row>
    <row r="39" spans="1:5" ht="15.75">
      <c r="A39" s="14"/>
      <c r="B39" s="19"/>
      <c r="C39" s="18"/>
      <c r="D39" s="18"/>
      <c r="E39" s="18"/>
    </row>
    <row r="40" spans="1:5" ht="15.75">
      <c r="A40" s="14"/>
      <c r="B40" s="19" t="s">
        <v>31</v>
      </c>
      <c r="C40" s="18">
        <f>C9+F18+C29+C31</f>
        <v>1000</v>
      </c>
      <c r="D40" s="18">
        <f>C40*1.19</f>
        <v>1190</v>
      </c>
      <c r="E40" s="18">
        <f>C40*30.126</f>
        <v>30126</v>
      </c>
    </row>
    <row r="41" spans="1:5" ht="15.75">
      <c r="A41" s="14"/>
      <c r="B41" s="19"/>
      <c r="C41" s="18"/>
      <c r="D41" s="18"/>
      <c r="E41" s="18"/>
    </row>
    <row r="42" spans="1:5" ht="15.75">
      <c r="A42" s="14"/>
      <c r="B42" s="19" t="s">
        <v>32</v>
      </c>
      <c r="C42" s="18">
        <f>C9+F20+C29+C31</f>
        <v>1540</v>
      </c>
      <c r="D42" s="18">
        <f>C42*1.19</f>
        <v>1832.6</v>
      </c>
      <c r="E42" s="18">
        <f>C42*30.126</f>
        <v>46394.04</v>
      </c>
    </row>
    <row r="43" spans="1:5" ht="15.75">
      <c r="A43" s="14"/>
      <c r="B43" s="19"/>
      <c r="C43" s="14"/>
      <c r="D43" s="18"/>
      <c r="E43" s="18"/>
    </row>
    <row r="44" spans="1:5" ht="15.75">
      <c r="A44" s="14"/>
      <c r="B44" s="19" t="s">
        <v>33</v>
      </c>
      <c r="C44" s="18">
        <f>C9+F22+C29+C31</f>
        <v>1900</v>
      </c>
      <c r="D44" s="18">
        <f>C44*1.19</f>
        <v>2261</v>
      </c>
      <c r="E44" s="18">
        <f>C44*30.126</f>
        <v>57239.4</v>
      </c>
    </row>
    <row r="46" spans="1:5" ht="12.75">
      <c r="A46" s="39" t="s">
        <v>88</v>
      </c>
      <c r="B46" s="39"/>
      <c r="C46" s="39"/>
      <c r="D46" s="39"/>
      <c r="E46" s="39"/>
    </row>
  </sheetData>
  <sheetProtection/>
  <mergeCells count="4">
    <mergeCell ref="A1:E1"/>
    <mergeCell ref="A3:C3"/>
    <mergeCell ref="A34:C34"/>
    <mergeCell ref="A46:E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zoomScalePageLayoutView="0" workbookViewId="0" topLeftCell="A9">
      <selection activeCell="A45" sqref="A45:E45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3" t="s">
        <v>43</v>
      </c>
      <c r="B1" s="33"/>
      <c r="C1" s="33"/>
      <c r="D1" s="33"/>
      <c r="E1" s="33"/>
    </row>
    <row r="2" spans="1:5" ht="15.75">
      <c r="A2" s="8"/>
      <c r="B2" s="8"/>
      <c r="C2" s="8"/>
      <c r="D2" s="8"/>
      <c r="E2" s="8"/>
    </row>
    <row r="3" spans="1:5" ht="15.75">
      <c r="A3" s="8"/>
      <c r="B3" s="8"/>
      <c r="C3" s="8"/>
      <c r="D3" s="8"/>
      <c r="E3" s="8"/>
    </row>
    <row r="4" spans="1:5" ht="15.75">
      <c r="A4" s="9" t="s">
        <v>9</v>
      </c>
      <c r="B4" s="10" t="s">
        <v>10</v>
      </c>
      <c r="C4" s="8"/>
      <c r="D4" s="8"/>
      <c r="E4" s="8"/>
    </row>
    <row r="5" spans="1:5" ht="15.75">
      <c r="A5" s="9"/>
      <c r="B5" s="8"/>
      <c r="C5" s="8"/>
      <c r="D5" s="8"/>
      <c r="E5" s="8"/>
    </row>
    <row r="6" spans="1:5" ht="15.75">
      <c r="A6" s="9"/>
      <c r="B6" s="8"/>
      <c r="C6" s="11" t="s">
        <v>11</v>
      </c>
      <c r="D6" s="11" t="s">
        <v>12</v>
      </c>
      <c r="E6" s="11" t="s">
        <v>4</v>
      </c>
    </row>
    <row r="7" spans="1:5" ht="15.75">
      <c r="A7" s="9"/>
      <c r="B7" s="8"/>
      <c r="C7" s="8"/>
      <c r="D7" s="8"/>
      <c r="E7" s="8"/>
    </row>
    <row r="8" spans="1:5" ht="15.75">
      <c r="A8" s="9"/>
      <c r="B8" s="8"/>
      <c r="C8" s="12">
        <v>100</v>
      </c>
      <c r="D8" s="12">
        <f>C8*1.19</f>
        <v>119</v>
      </c>
      <c r="E8" s="12">
        <f>C8*30.126</f>
        <v>3012.6</v>
      </c>
    </row>
    <row r="9" spans="1:5" ht="13.5" customHeight="1">
      <c r="A9" s="9"/>
      <c r="B9" s="8"/>
      <c r="C9" s="8"/>
      <c r="D9" s="8"/>
      <c r="E9" s="8"/>
    </row>
    <row r="10" spans="1:5" ht="13.5" customHeight="1">
      <c r="A10" s="9"/>
      <c r="B10" s="8"/>
      <c r="C10" s="8"/>
      <c r="D10" s="8"/>
      <c r="E10" s="8"/>
    </row>
    <row r="11" spans="1:5" ht="15.75">
      <c r="A11" s="9" t="s">
        <v>13</v>
      </c>
      <c r="B11" s="10" t="s">
        <v>34</v>
      </c>
      <c r="C11" s="8"/>
      <c r="D11" s="8"/>
      <c r="E11" s="8"/>
    </row>
    <row r="12" spans="1:5" ht="15.75">
      <c r="A12" s="9"/>
      <c r="B12" s="8"/>
      <c r="C12" s="8"/>
      <c r="D12" s="8"/>
      <c r="E12" s="8"/>
    </row>
    <row r="13" spans="1:7" s="3" customFormat="1" ht="31.5">
      <c r="A13" s="11"/>
      <c r="B13" s="11" t="s">
        <v>35</v>
      </c>
      <c r="C13" s="11" t="s">
        <v>36</v>
      </c>
      <c r="D13" s="11" t="s">
        <v>37</v>
      </c>
      <c r="E13" s="11" t="s">
        <v>4</v>
      </c>
      <c r="F13" s="6" t="s">
        <v>15</v>
      </c>
      <c r="G13" s="6" t="s">
        <v>16</v>
      </c>
    </row>
    <row r="14" spans="1:5" ht="15.75">
      <c r="A14" s="9"/>
      <c r="B14" s="8"/>
      <c r="C14" s="8"/>
      <c r="D14" s="8"/>
      <c r="E14" s="8"/>
    </row>
    <row r="15" spans="1:7" ht="15.75">
      <c r="A15" s="9"/>
      <c r="B15" s="13" t="s">
        <v>38</v>
      </c>
      <c r="C15" s="12">
        <v>200</v>
      </c>
      <c r="D15" s="12">
        <f>C15*1.19</f>
        <v>238</v>
      </c>
      <c r="E15" s="12">
        <f>C15*30.126</f>
        <v>6025.2</v>
      </c>
      <c r="F15" s="7">
        <f>C15*1</f>
        <v>200</v>
      </c>
      <c r="G15" s="7">
        <f>F15*30.126</f>
        <v>6025.2</v>
      </c>
    </row>
    <row r="16" spans="1:7" ht="15.75">
      <c r="A16" s="9"/>
      <c r="B16" s="13"/>
      <c r="C16" s="12"/>
      <c r="D16" s="12"/>
      <c r="E16" s="12"/>
      <c r="F16" s="7">
        <f aca="true" t="shared" si="0" ref="F16:F21">C16*1</f>
        <v>0</v>
      </c>
      <c r="G16" s="7"/>
    </row>
    <row r="17" spans="1:7" ht="15.75">
      <c r="A17" s="9"/>
      <c r="B17" s="13" t="s">
        <v>39</v>
      </c>
      <c r="C17" s="12">
        <v>250</v>
      </c>
      <c r="D17" s="12">
        <f>C17*1.19</f>
        <v>297.5</v>
      </c>
      <c r="E17" s="12">
        <f>C17*30.126</f>
        <v>7531.5</v>
      </c>
      <c r="F17" s="7">
        <f t="shared" si="0"/>
        <v>250</v>
      </c>
      <c r="G17" s="7">
        <f>F17*30.126</f>
        <v>7531.5</v>
      </c>
    </row>
    <row r="18" spans="1:7" ht="15.75">
      <c r="A18" s="9"/>
      <c r="B18" s="13"/>
      <c r="C18" s="12"/>
      <c r="D18" s="12"/>
      <c r="E18" s="12"/>
      <c r="F18" s="7">
        <f t="shared" si="0"/>
        <v>0</v>
      </c>
      <c r="G18" s="7"/>
    </row>
    <row r="19" spans="1:7" ht="15.75">
      <c r="A19" s="9"/>
      <c r="B19" s="13" t="s">
        <v>40</v>
      </c>
      <c r="C19" s="12">
        <v>300</v>
      </c>
      <c r="D19" s="12">
        <f>C19*1.19</f>
        <v>357</v>
      </c>
      <c r="E19" s="12">
        <f>C19*30.126</f>
        <v>9037.800000000001</v>
      </c>
      <c r="F19" s="7">
        <f t="shared" si="0"/>
        <v>300</v>
      </c>
      <c r="G19" s="7">
        <f>F19*30.126</f>
        <v>9037.800000000001</v>
      </c>
    </row>
    <row r="20" spans="1:7" ht="15.75">
      <c r="A20" s="9"/>
      <c r="B20" s="13"/>
      <c r="C20" s="12"/>
      <c r="D20" s="12"/>
      <c r="E20" s="12"/>
      <c r="F20" s="7">
        <f t="shared" si="0"/>
        <v>0</v>
      </c>
      <c r="G20" s="7"/>
    </row>
    <row r="21" spans="1:7" ht="15.75">
      <c r="A21" s="9"/>
      <c r="B21" s="13" t="s">
        <v>8</v>
      </c>
      <c r="C21" s="12">
        <v>350</v>
      </c>
      <c r="D21" s="12">
        <f>C21*1.19</f>
        <v>416.5</v>
      </c>
      <c r="E21" s="12">
        <f>C21*30.126</f>
        <v>10544.1</v>
      </c>
      <c r="F21" s="7">
        <f t="shared" si="0"/>
        <v>350</v>
      </c>
      <c r="G21" s="7">
        <f>F21*30.126</f>
        <v>10544.1</v>
      </c>
    </row>
    <row r="22" spans="1:5" ht="13.5" customHeight="1">
      <c r="A22" s="9"/>
      <c r="B22" s="13"/>
      <c r="C22" s="12"/>
      <c r="D22" s="12"/>
      <c r="E22" s="12"/>
    </row>
    <row r="23" spans="1:5" ht="13.5" customHeight="1">
      <c r="A23" s="9"/>
      <c r="B23" s="13"/>
      <c r="C23" s="12"/>
      <c r="D23" s="12"/>
      <c r="E23" s="12"/>
    </row>
    <row r="24" spans="1:5" ht="15.75">
      <c r="A24" s="9" t="s">
        <v>17</v>
      </c>
      <c r="B24" s="10" t="s">
        <v>18</v>
      </c>
      <c r="C24" s="12"/>
      <c r="D24" s="12"/>
      <c r="E24" s="12"/>
    </row>
    <row r="25" spans="1:5" ht="15.75">
      <c r="A25" s="9"/>
      <c r="B25" s="13"/>
      <c r="C25" s="12"/>
      <c r="D25" s="12"/>
      <c r="E25" s="12"/>
    </row>
    <row r="26" spans="1:5" ht="15.75">
      <c r="A26" s="9"/>
      <c r="B26" s="13"/>
      <c r="C26" s="11" t="s">
        <v>11</v>
      </c>
      <c r="D26" s="11" t="s">
        <v>12</v>
      </c>
      <c r="E26" s="11" t="s">
        <v>4</v>
      </c>
    </row>
    <row r="27" spans="1:5" ht="15.75">
      <c r="A27" s="9"/>
      <c r="B27" s="13"/>
      <c r="C27" s="8"/>
      <c r="D27" s="8"/>
      <c r="E27" s="8"/>
    </row>
    <row r="28" spans="1:5" ht="15.75">
      <c r="A28" s="9"/>
      <c r="B28" s="13" t="s">
        <v>19</v>
      </c>
      <c r="C28" s="12">
        <v>100</v>
      </c>
      <c r="D28" s="12">
        <f>C28*1.19</f>
        <v>119</v>
      </c>
      <c r="E28" s="12">
        <f>C28*30.126</f>
        <v>3012.6</v>
      </c>
    </row>
    <row r="29" spans="1:5" ht="15.75">
      <c r="A29" s="9"/>
      <c r="B29" s="13"/>
      <c r="C29" s="12"/>
      <c r="D29" s="12"/>
      <c r="E29" s="12"/>
    </row>
    <row r="30" spans="1:5" ht="15.75">
      <c r="A30" s="9"/>
      <c r="B30" s="13" t="s">
        <v>20</v>
      </c>
      <c r="C30" s="12">
        <v>50</v>
      </c>
      <c r="D30" s="12">
        <f>C30*1.19</f>
        <v>59.5</v>
      </c>
      <c r="E30" s="12">
        <f>C30*30.126</f>
        <v>1506.3</v>
      </c>
    </row>
    <row r="31" spans="1:5" ht="13.5" customHeight="1">
      <c r="A31" s="9"/>
      <c r="B31" s="13"/>
      <c r="C31" s="12"/>
      <c r="D31" s="12"/>
      <c r="E31" s="12"/>
    </row>
    <row r="32" spans="1:5" ht="13.5" customHeight="1">
      <c r="A32" s="9"/>
      <c r="B32" s="13"/>
      <c r="C32" s="12"/>
      <c r="D32" s="12"/>
      <c r="E32" s="12"/>
    </row>
    <row r="33" spans="1:5" ht="15.75">
      <c r="A33" s="34" t="s">
        <v>21</v>
      </c>
      <c r="B33" s="34"/>
      <c r="C33" s="34"/>
      <c r="D33" s="12"/>
      <c r="E33" s="12"/>
    </row>
    <row r="34" spans="1:5" ht="15.75">
      <c r="A34" s="9"/>
      <c r="B34" s="13"/>
      <c r="C34" s="12"/>
      <c r="D34" s="12"/>
      <c r="E34" s="12"/>
    </row>
    <row r="35" spans="1:5" ht="31.5">
      <c r="A35" s="9"/>
      <c r="B35" s="11" t="s">
        <v>35</v>
      </c>
      <c r="C35" s="11" t="s">
        <v>11</v>
      </c>
      <c r="D35" s="11" t="s">
        <v>12</v>
      </c>
      <c r="E35" s="11" t="s">
        <v>4</v>
      </c>
    </row>
    <row r="36" spans="1:5" ht="15.75">
      <c r="A36" s="8"/>
      <c r="B36" s="13"/>
      <c r="C36" s="12"/>
      <c r="D36" s="12"/>
      <c r="E36" s="12"/>
    </row>
    <row r="37" spans="1:5" ht="15.75">
      <c r="A37" s="8"/>
      <c r="B37" s="13" t="s">
        <v>38</v>
      </c>
      <c r="C37" s="12">
        <f>C8+F15+C28+C30</f>
        <v>450</v>
      </c>
      <c r="D37" s="12">
        <f>C37*1.19</f>
        <v>535.5</v>
      </c>
      <c r="E37" s="12">
        <f>C37*30.126</f>
        <v>13556.7</v>
      </c>
    </row>
    <row r="38" spans="1:5" ht="15.75">
      <c r="A38" s="8"/>
      <c r="B38" s="13"/>
      <c r="C38" s="12"/>
      <c r="D38" s="12"/>
      <c r="E38" s="12"/>
    </row>
    <row r="39" spans="1:5" ht="15.75">
      <c r="A39" s="8"/>
      <c r="B39" s="13" t="s">
        <v>39</v>
      </c>
      <c r="C39" s="12">
        <f>C8+F17+C28+C30</f>
        <v>500</v>
      </c>
      <c r="D39" s="12">
        <f>C39*1.19</f>
        <v>595</v>
      </c>
      <c r="E39" s="12">
        <f>C39*30.126</f>
        <v>15063</v>
      </c>
    </row>
    <row r="40" spans="1:5" ht="15.75">
      <c r="A40" s="8"/>
      <c r="B40" s="13"/>
      <c r="C40" s="12"/>
      <c r="D40" s="12"/>
      <c r="E40" s="12"/>
    </row>
    <row r="41" spans="1:5" ht="15.75">
      <c r="A41" s="8"/>
      <c r="B41" s="13" t="s">
        <v>40</v>
      </c>
      <c r="C41" s="12">
        <f>C8+F19+C28+C30</f>
        <v>550</v>
      </c>
      <c r="D41" s="12">
        <f>C41*1.19</f>
        <v>654.5</v>
      </c>
      <c r="E41" s="12">
        <f>C41*30.126</f>
        <v>16569.3</v>
      </c>
    </row>
    <row r="42" spans="1:5" ht="15.75">
      <c r="A42" s="8"/>
      <c r="B42" s="13"/>
      <c r="C42" s="8"/>
      <c r="D42" s="12"/>
      <c r="E42" s="12"/>
    </row>
    <row r="43" spans="1:5" ht="15.75">
      <c r="A43" s="8"/>
      <c r="B43" s="13" t="s">
        <v>8</v>
      </c>
      <c r="C43" s="12">
        <f>C8+F21+C28+C30</f>
        <v>600</v>
      </c>
      <c r="D43" s="12">
        <f>C43*1.19</f>
        <v>714</v>
      </c>
      <c r="E43" s="12">
        <f>C43*30.126</f>
        <v>18075.600000000002</v>
      </c>
    </row>
    <row r="45" spans="1:5" ht="12.75">
      <c r="A45" s="39" t="s">
        <v>88</v>
      </c>
      <c r="B45" s="39"/>
      <c r="C45" s="39"/>
      <c r="D45" s="39"/>
      <c r="E45" s="39"/>
    </row>
  </sheetData>
  <sheetProtection/>
  <mergeCells count="3">
    <mergeCell ref="A1:E1"/>
    <mergeCell ref="A33:C33"/>
    <mergeCell ref="A45:E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G45"/>
  <sheetViews>
    <sheetView zoomScalePageLayoutView="0" workbookViewId="0" topLeftCell="A16">
      <selection activeCell="A45" sqref="A45:E45"/>
    </sheetView>
  </sheetViews>
  <sheetFormatPr defaultColWidth="9.140625" defaultRowHeight="12.75"/>
  <cols>
    <col min="1" max="1" width="7.421875" style="1" customWidth="1"/>
    <col min="2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5" t="s">
        <v>44</v>
      </c>
      <c r="B1" s="35"/>
      <c r="C1" s="35"/>
      <c r="D1" s="35"/>
      <c r="E1" s="35"/>
    </row>
    <row r="2" spans="1:5" ht="15.75">
      <c r="A2" s="14"/>
      <c r="B2" s="14"/>
      <c r="C2" s="14"/>
      <c r="D2" s="14"/>
      <c r="E2" s="14"/>
    </row>
    <row r="3" spans="1:5" ht="15.75">
      <c r="A3" s="14"/>
      <c r="B3" s="14"/>
      <c r="C3" s="14"/>
      <c r="D3" s="14"/>
      <c r="E3" s="14"/>
    </row>
    <row r="4" spans="1:5" ht="15.75">
      <c r="A4" s="15" t="s">
        <v>9</v>
      </c>
      <c r="B4" s="16" t="s">
        <v>10</v>
      </c>
      <c r="C4" s="14"/>
      <c r="D4" s="14"/>
      <c r="E4" s="14"/>
    </row>
    <row r="5" spans="1:5" ht="15.75">
      <c r="A5" s="15"/>
      <c r="B5" s="14"/>
      <c r="C5" s="14"/>
      <c r="D5" s="14"/>
      <c r="E5" s="14"/>
    </row>
    <row r="6" spans="1:5" ht="15.75">
      <c r="A6" s="15"/>
      <c r="B6" s="14"/>
      <c r="C6" s="17" t="s">
        <v>11</v>
      </c>
      <c r="D6" s="17" t="s">
        <v>12</v>
      </c>
      <c r="E6" s="17" t="s">
        <v>4</v>
      </c>
    </row>
    <row r="7" spans="1:5" ht="15.75">
      <c r="A7" s="15"/>
      <c r="B7" s="14"/>
      <c r="C7" s="14"/>
      <c r="D7" s="14"/>
      <c r="E7" s="14"/>
    </row>
    <row r="8" spans="1:5" ht="15.75">
      <c r="A8" s="15"/>
      <c r="B8" s="14"/>
      <c r="C8" s="18">
        <v>30</v>
      </c>
      <c r="D8" s="18">
        <f>C8*1.19</f>
        <v>35.699999999999996</v>
      </c>
      <c r="E8" s="18">
        <f>C8*30.126</f>
        <v>903.7800000000001</v>
      </c>
    </row>
    <row r="9" spans="1:5" ht="13.5" customHeight="1">
      <c r="A9" s="15"/>
      <c r="B9" s="14"/>
      <c r="C9" s="14"/>
      <c r="D9" s="14"/>
      <c r="E9" s="14"/>
    </row>
    <row r="10" spans="1:5" ht="13.5" customHeight="1">
      <c r="A10" s="15"/>
      <c r="B10" s="14"/>
      <c r="C10" s="14"/>
      <c r="D10" s="14"/>
      <c r="E10" s="14"/>
    </row>
    <row r="11" spans="1:5" ht="15.75">
      <c r="A11" s="15" t="s">
        <v>13</v>
      </c>
      <c r="B11" s="16" t="s">
        <v>34</v>
      </c>
      <c r="C11" s="14"/>
      <c r="D11" s="14"/>
      <c r="E11" s="14"/>
    </row>
    <row r="12" spans="1:5" ht="15.75">
      <c r="A12" s="15"/>
      <c r="B12" s="14"/>
      <c r="C12" s="14"/>
      <c r="D12" s="14"/>
      <c r="E12" s="14"/>
    </row>
    <row r="13" spans="1:7" s="3" customFormat="1" ht="31.5">
      <c r="A13" s="17"/>
      <c r="B13" s="17" t="s">
        <v>35</v>
      </c>
      <c r="C13" s="17" t="s">
        <v>36</v>
      </c>
      <c r="D13" s="17" t="s">
        <v>37</v>
      </c>
      <c r="E13" s="17" t="s">
        <v>4</v>
      </c>
      <c r="F13" s="6" t="s">
        <v>15</v>
      </c>
      <c r="G13" s="6" t="s">
        <v>16</v>
      </c>
    </row>
    <row r="14" spans="1:5" ht="15.75">
      <c r="A14" s="15"/>
      <c r="B14" s="14"/>
      <c r="C14" s="14"/>
      <c r="D14" s="14"/>
      <c r="E14" s="14"/>
    </row>
    <row r="15" spans="1:7" ht="15.75">
      <c r="A15" s="15"/>
      <c r="B15" s="19" t="s">
        <v>38</v>
      </c>
      <c r="C15" s="18">
        <v>150</v>
      </c>
      <c r="D15" s="18">
        <f>C15*1.19</f>
        <v>178.5</v>
      </c>
      <c r="E15" s="18">
        <f>C15*30.126</f>
        <v>4518.900000000001</v>
      </c>
      <c r="F15" s="7">
        <f aca="true" t="shared" si="0" ref="F15:F21">C15*1</f>
        <v>150</v>
      </c>
      <c r="G15" s="7">
        <f>F15*30.126</f>
        <v>4518.900000000001</v>
      </c>
    </row>
    <row r="16" spans="1:7" ht="15.75">
      <c r="A16" s="15"/>
      <c r="B16" s="19"/>
      <c r="C16" s="18"/>
      <c r="D16" s="18"/>
      <c r="E16" s="18"/>
      <c r="F16" s="7">
        <f t="shared" si="0"/>
        <v>0</v>
      </c>
      <c r="G16" s="7"/>
    </row>
    <row r="17" spans="1:7" ht="15.75">
      <c r="A17" s="15"/>
      <c r="B17" s="19" t="s">
        <v>39</v>
      </c>
      <c r="C17" s="18">
        <v>200</v>
      </c>
      <c r="D17" s="18">
        <f>C17*1.19</f>
        <v>238</v>
      </c>
      <c r="E17" s="18">
        <f>C17*30.126</f>
        <v>6025.2</v>
      </c>
      <c r="F17" s="7">
        <f t="shared" si="0"/>
        <v>200</v>
      </c>
      <c r="G17" s="7">
        <f>F17*30.126</f>
        <v>6025.2</v>
      </c>
    </row>
    <row r="18" spans="1:7" ht="15.75">
      <c r="A18" s="15"/>
      <c r="B18" s="19"/>
      <c r="C18" s="18"/>
      <c r="D18" s="18"/>
      <c r="E18" s="18"/>
      <c r="F18" s="7">
        <f t="shared" si="0"/>
        <v>0</v>
      </c>
      <c r="G18" s="7"/>
    </row>
    <row r="19" spans="1:7" ht="15.75">
      <c r="A19" s="15"/>
      <c r="B19" s="19" t="s">
        <v>40</v>
      </c>
      <c r="C19" s="18">
        <v>250</v>
      </c>
      <c r="D19" s="18">
        <f>C19*1.19</f>
        <v>297.5</v>
      </c>
      <c r="E19" s="18">
        <f>C19*30.126</f>
        <v>7531.5</v>
      </c>
      <c r="F19" s="7">
        <f t="shared" si="0"/>
        <v>250</v>
      </c>
      <c r="G19" s="7">
        <f>F19*30.126</f>
        <v>7531.5</v>
      </c>
    </row>
    <row r="20" spans="1:7" ht="15.75">
      <c r="A20" s="15"/>
      <c r="B20" s="19"/>
      <c r="C20" s="18"/>
      <c r="D20" s="18"/>
      <c r="E20" s="18"/>
      <c r="F20" s="7">
        <f t="shared" si="0"/>
        <v>0</v>
      </c>
      <c r="G20" s="7"/>
    </row>
    <row r="21" spans="1:7" ht="15.75">
      <c r="A21" s="15"/>
      <c r="B21" s="19" t="s">
        <v>8</v>
      </c>
      <c r="C21" s="18">
        <v>300</v>
      </c>
      <c r="D21" s="18">
        <f>C21*1.19</f>
        <v>357</v>
      </c>
      <c r="E21" s="18">
        <f>C21*30.126</f>
        <v>9037.800000000001</v>
      </c>
      <c r="F21" s="7">
        <f t="shared" si="0"/>
        <v>300</v>
      </c>
      <c r="G21" s="7">
        <f>F21*30.126</f>
        <v>9037.800000000001</v>
      </c>
    </row>
    <row r="22" spans="1:5" ht="13.5" customHeight="1">
      <c r="A22" s="15"/>
      <c r="B22" s="19"/>
      <c r="C22" s="18"/>
      <c r="D22" s="18"/>
      <c r="E22" s="18"/>
    </row>
    <row r="23" spans="1:5" ht="13.5" customHeight="1">
      <c r="A23" s="15"/>
      <c r="B23" s="19"/>
      <c r="C23" s="18"/>
      <c r="D23" s="18"/>
      <c r="E23" s="18"/>
    </row>
    <row r="24" spans="1:5" ht="15.75">
      <c r="A24" s="15" t="s">
        <v>17</v>
      </c>
      <c r="B24" s="16" t="s">
        <v>18</v>
      </c>
      <c r="C24" s="18"/>
      <c r="D24" s="18"/>
      <c r="E24" s="18"/>
    </row>
    <row r="25" spans="1:5" ht="15.75">
      <c r="A25" s="15"/>
      <c r="B25" s="19"/>
      <c r="C25" s="18"/>
      <c r="D25" s="18"/>
      <c r="E25" s="18"/>
    </row>
    <row r="26" spans="1:5" ht="15.75">
      <c r="A26" s="15"/>
      <c r="B26" s="19"/>
      <c r="C26" s="17" t="s">
        <v>11</v>
      </c>
      <c r="D26" s="17" t="s">
        <v>12</v>
      </c>
      <c r="E26" s="17" t="s">
        <v>4</v>
      </c>
    </row>
    <row r="27" spans="1:5" ht="15.75">
      <c r="A27" s="15"/>
      <c r="B27" s="19"/>
      <c r="C27" s="14"/>
      <c r="D27" s="14"/>
      <c r="E27" s="14"/>
    </row>
    <row r="28" spans="1:5" ht="15.75">
      <c r="A28" s="15"/>
      <c r="B28" s="19" t="s">
        <v>19</v>
      </c>
      <c r="C28" s="18">
        <v>30</v>
      </c>
      <c r="D28" s="18">
        <f>C28*1.19</f>
        <v>35.699999999999996</v>
      </c>
      <c r="E28" s="18">
        <f>C28*30.126</f>
        <v>903.7800000000001</v>
      </c>
    </row>
    <row r="29" spans="1:5" ht="15.75">
      <c r="A29" s="15"/>
      <c r="B29" s="19"/>
      <c r="C29" s="18"/>
      <c r="D29" s="18"/>
      <c r="E29" s="18"/>
    </row>
    <row r="30" spans="1:5" ht="15.75">
      <c r="A30" s="15"/>
      <c r="B30" s="19" t="s">
        <v>20</v>
      </c>
      <c r="C30" s="18">
        <v>40</v>
      </c>
      <c r="D30" s="18">
        <f>C30*1.19</f>
        <v>47.599999999999994</v>
      </c>
      <c r="E30" s="18">
        <f>C30*30.126</f>
        <v>1205.04</v>
      </c>
    </row>
    <row r="31" spans="1:5" ht="13.5" customHeight="1">
      <c r="A31" s="15"/>
      <c r="B31" s="19"/>
      <c r="C31" s="18"/>
      <c r="D31" s="18"/>
      <c r="E31" s="18"/>
    </row>
    <row r="32" spans="1:5" ht="13.5" customHeight="1">
      <c r="A32" s="15"/>
      <c r="B32" s="19"/>
      <c r="C32" s="18"/>
      <c r="D32" s="18"/>
      <c r="E32" s="18"/>
    </row>
    <row r="33" spans="1:5" ht="15.75">
      <c r="A33" s="36" t="s">
        <v>21</v>
      </c>
      <c r="B33" s="36"/>
      <c r="C33" s="36"/>
      <c r="D33" s="18"/>
      <c r="E33" s="18"/>
    </row>
    <row r="34" spans="1:5" ht="15.75">
      <c r="A34" s="15"/>
      <c r="B34" s="19"/>
      <c r="C34" s="18"/>
      <c r="D34" s="18"/>
      <c r="E34" s="18"/>
    </row>
    <row r="35" spans="1:5" ht="31.5">
      <c r="A35" s="15"/>
      <c r="B35" s="17" t="s">
        <v>35</v>
      </c>
      <c r="C35" s="17" t="s">
        <v>11</v>
      </c>
      <c r="D35" s="17" t="s">
        <v>12</v>
      </c>
      <c r="E35" s="17" t="s">
        <v>4</v>
      </c>
    </row>
    <row r="36" spans="1:5" ht="15.75">
      <c r="A36" s="14"/>
      <c r="B36" s="19"/>
      <c r="C36" s="18"/>
      <c r="D36" s="18"/>
      <c r="E36" s="18"/>
    </row>
    <row r="37" spans="1:5" ht="15.75">
      <c r="A37" s="14"/>
      <c r="B37" s="19" t="s">
        <v>38</v>
      </c>
      <c r="C37" s="18">
        <f>C8+F15+C28+C30</f>
        <v>250</v>
      </c>
      <c r="D37" s="18">
        <f>C37*1.19</f>
        <v>297.5</v>
      </c>
      <c r="E37" s="18">
        <f>C37*30.126</f>
        <v>7531.5</v>
      </c>
    </row>
    <row r="38" spans="1:5" ht="15.75">
      <c r="A38" s="14"/>
      <c r="B38" s="19"/>
      <c r="C38" s="18"/>
      <c r="D38" s="18"/>
      <c r="E38" s="18"/>
    </row>
    <row r="39" spans="1:5" ht="15.75">
      <c r="A39" s="14"/>
      <c r="B39" s="19" t="s">
        <v>39</v>
      </c>
      <c r="C39" s="18">
        <f>C8+F17+C28+C30</f>
        <v>300</v>
      </c>
      <c r="D39" s="18">
        <f>C39*1.19</f>
        <v>357</v>
      </c>
      <c r="E39" s="18">
        <f>C39*30.126</f>
        <v>9037.800000000001</v>
      </c>
    </row>
    <row r="40" spans="1:5" ht="15.75">
      <c r="A40" s="14"/>
      <c r="B40" s="19"/>
      <c r="C40" s="18"/>
      <c r="D40" s="18"/>
      <c r="E40" s="18"/>
    </row>
    <row r="41" spans="1:5" ht="15.75">
      <c r="A41" s="14"/>
      <c r="B41" s="19" t="s">
        <v>40</v>
      </c>
      <c r="C41" s="18">
        <f>C8+F19+C28+C30</f>
        <v>350</v>
      </c>
      <c r="D41" s="18">
        <f>C41*1.19</f>
        <v>416.5</v>
      </c>
      <c r="E41" s="18">
        <f>C41*30.126</f>
        <v>10544.1</v>
      </c>
    </row>
    <row r="42" spans="1:5" ht="15.75">
      <c r="A42" s="14"/>
      <c r="B42" s="19"/>
      <c r="C42" s="14"/>
      <c r="D42" s="18"/>
      <c r="E42" s="18"/>
    </row>
    <row r="43" spans="1:5" ht="15.75">
      <c r="A43" s="14"/>
      <c r="B43" s="19" t="s">
        <v>8</v>
      </c>
      <c r="C43" s="18">
        <f>C8+F21+C28+C30</f>
        <v>400</v>
      </c>
      <c r="D43" s="18">
        <f>C43*1.19</f>
        <v>476</v>
      </c>
      <c r="E43" s="18">
        <f>C43*30.126</f>
        <v>12050.4</v>
      </c>
    </row>
    <row r="45" spans="1:5" ht="12.75">
      <c r="A45" s="39" t="s">
        <v>88</v>
      </c>
      <c r="B45" s="39"/>
      <c r="C45" s="39"/>
      <c r="D45" s="39"/>
      <c r="E45" s="39"/>
    </row>
  </sheetData>
  <sheetProtection/>
  <mergeCells count="3">
    <mergeCell ref="A1:E1"/>
    <mergeCell ref="A33:C33"/>
    <mergeCell ref="A45:E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zoomScalePageLayoutView="0" workbookViewId="0" topLeftCell="A7">
      <selection activeCell="A43" sqref="A43:E43"/>
    </sheetView>
  </sheetViews>
  <sheetFormatPr defaultColWidth="9.140625" defaultRowHeight="12.75"/>
  <cols>
    <col min="1" max="1" width="6.140625" style="1" customWidth="1"/>
    <col min="2" max="2" width="22.421875" style="1" customWidth="1"/>
    <col min="3" max="5" width="19.28125" style="1" customWidth="1"/>
    <col min="6" max="6" width="13.8515625" style="5" customWidth="1"/>
    <col min="7" max="7" width="13.57421875" style="5" customWidth="1"/>
  </cols>
  <sheetData>
    <row r="1" spans="1:5" ht="19.5">
      <c r="A1" s="37" t="s">
        <v>57</v>
      </c>
      <c r="B1" s="37"/>
      <c r="C1" s="37"/>
      <c r="D1" s="37"/>
      <c r="E1" s="37"/>
    </row>
    <row r="2" spans="1:5" ht="15.75">
      <c r="A2" s="20"/>
      <c r="B2" s="20"/>
      <c r="C2" s="20"/>
      <c r="D2" s="20"/>
      <c r="E2" s="20"/>
    </row>
    <row r="3" spans="1:5" ht="15.75">
      <c r="A3" s="20"/>
      <c r="B3" s="20"/>
      <c r="C3" s="20"/>
      <c r="D3" s="20"/>
      <c r="E3" s="20"/>
    </row>
    <row r="4" spans="1:5" ht="15.75">
      <c r="A4" s="21" t="s">
        <v>9</v>
      </c>
      <c r="B4" s="22" t="s">
        <v>45</v>
      </c>
      <c r="C4" s="20"/>
      <c r="D4" s="20"/>
      <c r="E4" s="20"/>
    </row>
    <row r="5" spans="1:5" ht="15.75">
      <c r="A5" s="21"/>
      <c r="B5" s="20"/>
      <c r="C5" s="20"/>
      <c r="D5" s="20"/>
      <c r="E5" s="20"/>
    </row>
    <row r="6" spans="1:5" ht="15.75">
      <c r="A6" s="21"/>
      <c r="B6" s="20"/>
      <c r="C6" s="23" t="s">
        <v>11</v>
      </c>
      <c r="D6" s="23" t="s">
        <v>12</v>
      </c>
      <c r="E6" s="23" t="s">
        <v>4</v>
      </c>
    </row>
    <row r="7" spans="1:5" ht="15.75">
      <c r="A7" s="21"/>
      <c r="B7" s="20"/>
      <c r="C7" s="20"/>
      <c r="D7" s="20"/>
      <c r="E7" s="20"/>
    </row>
    <row r="8" spans="1:5" ht="15.75">
      <c r="A8" s="21"/>
      <c r="B8" s="20" t="s">
        <v>46</v>
      </c>
      <c r="C8" s="24">
        <v>30</v>
      </c>
      <c r="D8" s="24">
        <f>C8*1.19</f>
        <v>35.699999999999996</v>
      </c>
      <c r="E8" s="24">
        <f>C8*30.126</f>
        <v>903.7800000000001</v>
      </c>
    </row>
    <row r="9" spans="1:5" ht="13.5" customHeight="1">
      <c r="A9" s="21"/>
      <c r="B9" s="20"/>
      <c r="C9" s="20"/>
      <c r="D9" s="20"/>
      <c r="E9" s="20"/>
    </row>
    <row r="10" spans="1:5" ht="13.5" customHeight="1">
      <c r="A10" s="21"/>
      <c r="B10" s="20"/>
      <c r="C10" s="20"/>
      <c r="D10" s="20"/>
      <c r="E10" s="20"/>
    </row>
    <row r="11" spans="1:5" ht="15.75">
      <c r="A11" s="21" t="s">
        <v>13</v>
      </c>
      <c r="B11" s="22" t="s">
        <v>34</v>
      </c>
      <c r="C11" s="20"/>
      <c r="D11" s="20"/>
      <c r="E11" s="20"/>
    </row>
    <row r="12" spans="1:5" ht="15.75">
      <c r="A12" s="21"/>
      <c r="B12" s="20"/>
      <c r="C12" s="20"/>
      <c r="D12" s="20"/>
      <c r="E12" s="20"/>
    </row>
    <row r="13" spans="1:7" s="3" customFormat="1" ht="31.5">
      <c r="A13" s="23"/>
      <c r="B13" s="23" t="s">
        <v>47</v>
      </c>
      <c r="C13" s="23" t="s">
        <v>53</v>
      </c>
      <c r="D13" s="23" t="s">
        <v>54</v>
      </c>
      <c r="E13" s="23" t="s">
        <v>4</v>
      </c>
      <c r="F13" s="6" t="s">
        <v>15</v>
      </c>
      <c r="G13" s="6" t="s">
        <v>16</v>
      </c>
    </row>
    <row r="14" spans="1:5" ht="15.75">
      <c r="A14" s="21"/>
      <c r="B14" s="20"/>
      <c r="C14" s="20"/>
      <c r="D14" s="20"/>
      <c r="E14" s="20"/>
    </row>
    <row r="15" spans="1:7" ht="19.5" customHeight="1">
      <c r="A15" s="21"/>
      <c r="B15" s="26" t="s">
        <v>48</v>
      </c>
      <c r="C15" s="24">
        <v>30</v>
      </c>
      <c r="D15" s="24">
        <f>C15*1.19</f>
        <v>35.699999999999996</v>
      </c>
      <c r="E15" s="24">
        <f>C15*30.126</f>
        <v>903.7800000000001</v>
      </c>
      <c r="F15" s="7">
        <f>C15*12</f>
        <v>360</v>
      </c>
      <c r="G15" s="7">
        <f>F15*30.126</f>
        <v>10845.36</v>
      </c>
    </row>
    <row r="16" spans="1:7" ht="19.5" customHeight="1">
      <c r="A16" s="21"/>
      <c r="B16" s="26" t="s">
        <v>50</v>
      </c>
      <c r="C16" s="24">
        <v>50</v>
      </c>
      <c r="D16" s="24">
        <f>C16*1.19</f>
        <v>59.5</v>
      </c>
      <c r="E16" s="24">
        <f>C16*30.126</f>
        <v>1506.3</v>
      </c>
      <c r="F16" s="7">
        <f>C16*12</f>
        <v>600</v>
      </c>
      <c r="G16" s="7">
        <f>F16*30.126</f>
        <v>18075.600000000002</v>
      </c>
    </row>
    <row r="17" spans="1:7" ht="19.5" customHeight="1">
      <c r="A17" s="21"/>
      <c r="B17" s="26" t="s">
        <v>49</v>
      </c>
      <c r="C17" s="24">
        <v>100</v>
      </c>
      <c r="D17" s="24">
        <f>C17*1.19</f>
        <v>119</v>
      </c>
      <c r="E17" s="24">
        <f>C17*30.126</f>
        <v>3012.6</v>
      </c>
      <c r="F17" s="7">
        <f>C17*12</f>
        <v>1200</v>
      </c>
      <c r="G17" s="7">
        <f>F17*30.126</f>
        <v>36151.200000000004</v>
      </c>
    </row>
    <row r="18" spans="1:7" ht="19.5" customHeight="1">
      <c r="A18" s="21"/>
      <c r="B18" s="26" t="s">
        <v>51</v>
      </c>
      <c r="C18" s="24">
        <v>150</v>
      </c>
      <c r="D18" s="24">
        <f>C18*1.19</f>
        <v>178.5</v>
      </c>
      <c r="E18" s="24">
        <f>C18*30.126</f>
        <v>4518.900000000001</v>
      </c>
      <c r="F18" s="7">
        <f>C18*12</f>
        <v>1800</v>
      </c>
      <c r="G18" s="7">
        <f>F18*30.126</f>
        <v>54226.8</v>
      </c>
    </row>
    <row r="19" spans="1:7" ht="19.5" customHeight="1">
      <c r="A19" s="21"/>
      <c r="B19" s="26" t="s">
        <v>52</v>
      </c>
      <c r="C19" s="24">
        <v>200</v>
      </c>
      <c r="D19" s="24">
        <f>C19*1.19</f>
        <v>238</v>
      </c>
      <c r="E19" s="24">
        <f>C19*30.126</f>
        <v>6025.2</v>
      </c>
      <c r="F19" s="7">
        <f>C19*12</f>
        <v>2400</v>
      </c>
      <c r="G19" s="7">
        <f>F19*30.126</f>
        <v>72302.40000000001</v>
      </c>
    </row>
    <row r="20" spans="1:5" ht="13.5" customHeight="1">
      <c r="A20" s="21"/>
      <c r="B20" s="26"/>
      <c r="C20" s="24"/>
      <c r="D20" s="24"/>
      <c r="E20" s="24"/>
    </row>
    <row r="21" spans="1:5" ht="13.5" customHeight="1">
      <c r="A21" s="21"/>
      <c r="B21" s="25"/>
      <c r="C21" s="24"/>
      <c r="D21" s="24"/>
      <c r="E21" s="24"/>
    </row>
    <row r="22" spans="1:5" ht="15.75">
      <c r="A22" s="21" t="s">
        <v>17</v>
      </c>
      <c r="B22" s="22" t="s">
        <v>55</v>
      </c>
      <c r="C22" s="24"/>
      <c r="D22" s="24"/>
      <c r="E22" s="24"/>
    </row>
    <row r="23" spans="1:5" ht="15.75">
      <c r="A23" s="21"/>
      <c r="B23" s="25"/>
      <c r="C23" s="24"/>
      <c r="D23" s="24"/>
      <c r="E23" s="24"/>
    </row>
    <row r="24" spans="1:5" ht="15.75">
      <c r="A24" s="21"/>
      <c r="B24" s="25"/>
      <c r="C24" s="23" t="s">
        <v>11</v>
      </c>
      <c r="D24" s="23" t="s">
        <v>12</v>
      </c>
      <c r="E24" s="23" t="s">
        <v>4</v>
      </c>
    </row>
    <row r="25" spans="1:5" ht="15.75">
      <c r="A25" s="21"/>
      <c r="B25" s="25"/>
      <c r="C25" s="20"/>
      <c r="D25" s="20"/>
      <c r="E25" s="20"/>
    </row>
    <row r="26" spans="1:5" ht="15.75">
      <c r="A26" s="21"/>
      <c r="B26" s="20" t="s">
        <v>46</v>
      </c>
      <c r="C26" s="24">
        <v>50</v>
      </c>
      <c r="D26" s="24">
        <f>C26*1.19</f>
        <v>59.5</v>
      </c>
      <c r="E26" s="24">
        <f>C26*30.126</f>
        <v>1506.3</v>
      </c>
    </row>
    <row r="27" spans="1:5" ht="15.75">
      <c r="A27" s="21"/>
      <c r="B27" s="25"/>
      <c r="C27" s="24"/>
      <c r="D27" s="24"/>
      <c r="E27" s="24"/>
    </row>
    <row r="28" spans="1:5" ht="15.75">
      <c r="A28" s="21"/>
      <c r="B28" s="25"/>
      <c r="C28" s="24"/>
      <c r="D28" s="24"/>
      <c r="E28" s="24"/>
    </row>
    <row r="29" spans="1:5" ht="13.5" customHeight="1">
      <c r="A29" s="21"/>
      <c r="B29" s="25"/>
      <c r="C29" s="24"/>
      <c r="D29" s="24"/>
      <c r="E29" s="24"/>
    </row>
    <row r="30" spans="1:5" ht="13.5" customHeight="1">
      <c r="A30" s="21"/>
      <c r="B30" s="25"/>
      <c r="C30" s="24"/>
      <c r="D30" s="24"/>
      <c r="E30" s="24"/>
    </row>
    <row r="31" spans="1:5" ht="15.75">
      <c r="A31" s="38" t="s">
        <v>56</v>
      </c>
      <c r="B31" s="38"/>
      <c r="C31" s="38"/>
      <c r="D31" s="24"/>
      <c r="E31" s="24"/>
    </row>
    <row r="32" spans="1:5" ht="15.75">
      <c r="A32" s="21"/>
      <c r="B32" s="25"/>
      <c r="C32" s="24"/>
      <c r="D32" s="24"/>
      <c r="E32" s="24"/>
    </row>
    <row r="33" spans="1:5" ht="15.75">
      <c r="A33" s="21"/>
      <c r="B33" s="23" t="s">
        <v>47</v>
      </c>
      <c r="C33" s="23" t="s">
        <v>11</v>
      </c>
      <c r="D33" s="23" t="s">
        <v>12</v>
      </c>
      <c r="E33" s="23" t="s">
        <v>4</v>
      </c>
    </row>
    <row r="34" spans="1:5" ht="15.75">
      <c r="A34" s="20"/>
      <c r="B34" s="25"/>
      <c r="C34" s="24"/>
      <c r="D34" s="24"/>
      <c r="E34" s="24"/>
    </row>
    <row r="35" spans="1:5" ht="15.75">
      <c r="A35" s="20"/>
      <c r="B35" s="26" t="s">
        <v>48</v>
      </c>
      <c r="C35" s="24">
        <f>$C$8+F15</f>
        <v>390</v>
      </c>
      <c r="D35" s="24">
        <f>C35*1.19</f>
        <v>464.09999999999997</v>
      </c>
      <c r="E35" s="24">
        <f>C35*30.126</f>
        <v>11749.140000000001</v>
      </c>
    </row>
    <row r="36" spans="1:5" ht="15.75">
      <c r="A36" s="20"/>
      <c r="B36" s="26" t="s">
        <v>50</v>
      </c>
      <c r="C36" s="24">
        <f>$C$8+F16</f>
        <v>630</v>
      </c>
      <c r="D36" s="24">
        <f>C36*1.19</f>
        <v>749.6999999999999</v>
      </c>
      <c r="E36" s="24">
        <f>C36*30.126</f>
        <v>18979.38</v>
      </c>
    </row>
    <row r="37" spans="1:5" ht="15.75">
      <c r="A37" s="20"/>
      <c r="B37" s="26" t="s">
        <v>49</v>
      </c>
      <c r="C37" s="24">
        <f>$C$8+F17</f>
        <v>1230</v>
      </c>
      <c r="D37" s="24">
        <f>C37*1.19</f>
        <v>1463.7</v>
      </c>
      <c r="E37" s="24">
        <f>C37*30.126</f>
        <v>37054.98</v>
      </c>
    </row>
    <row r="38" spans="1:5" ht="15.75">
      <c r="A38" s="20"/>
      <c r="B38" s="26" t="s">
        <v>51</v>
      </c>
      <c r="C38" s="24">
        <f>$C$8+F18</f>
        <v>1830</v>
      </c>
      <c r="D38" s="24">
        <f>C38*1.19</f>
        <v>2177.7</v>
      </c>
      <c r="E38" s="24">
        <f>C38*30.126</f>
        <v>55130.58</v>
      </c>
    </row>
    <row r="39" spans="1:5" ht="15.75">
      <c r="A39" s="20"/>
      <c r="B39" s="26" t="s">
        <v>52</v>
      </c>
      <c r="C39" s="24">
        <f>$C$8+F19</f>
        <v>2430</v>
      </c>
      <c r="D39" s="24">
        <f>C39*1.19</f>
        <v>2891.7</v>
      </c>
      <c r="E39" s="24">
        <f>C39*30.126</f>
        <v>73206.18000000001</v>
      </c>
    </row>
    <row r="40" spans="1:5" ht="15.75">
      <c r="A40" s="20"/>
      <c r="B40" s="25"/>
      <c r="C40" s="20"/>
      <c r="D40" s="24"/>
      <c r="E40" s="24"/>
    </row>
    <row r="41" spans="1:5" ht="15.75">
      <c r="A41" s="20"/>
      <c r="B41" s="25"/>
      <c r="C41" s="24"/>
      <c r="D41" s="24"/>
      <c r="E41" s="24"/>
    </row>
    <row r="43" spans="1:5" ht="12.75">
      <c r="A43" s="39" t="s">
        <v>88</v>
      </c>
      <c r="B43" s="39"/>
      <c r="C43" s="39"/>
      <c r="D43" s="39"/>
      <c r="E43" s="39"/>
    </row>
  </sheetData>
  <sheetProtection/>
  <mergeCells count="3">
    <mergeCell ref="A1:E1"/>
    <mergeCell ref="A31:C31"/>
    <mergeCell ref="A43:E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D4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6384" width="9.140625" style="1" customWidth="1"/>
  </cols>
  <sheetData>
    <row r="1" ht="15.75">
      <c r="A1" s="1" t="s">
        <v>87</v>
      </c>
    </row>
    <row r="2" ht="15.75">
      <c r="A2" s="1" t="s">
        <v>69</v>
      </c>
    </row>
    <row r="5" s="28" customFormat="1" ht="15.75">
      <c r="A5" s="28" t="s">
        <v>58</v>
      </c>
    </row>
    <row r="6" spans="2:3" ht="15.75">
      <c r="B6" s="27">
        <v>3</v>
      </c>
      <c r="C6" s="1" t="s">
        <v>59</v>
      </c>
    </row>
    <row r="7" ht="15.75">
      <c r="B7" s="27"/>
    </row>
    <row r="8" spans="1:2" s="28" customFormat="1" ht="15.75">
      <c r="A8" s="28" t="s">
        <v>60</v>
      </c>
      <c r="B8" s="29"/>
    </row>
    <row r="9" spans="2:4" ht="15.75">
      <c r="B9" s="27">
        <v>10</v>
      </c>
      <c r="C9" s="1" t="s">
        <v>59</v>
      </c>
      <c r="D9" s="1" t="s">
        <v>61</v>
      </c>
    </row>
    <row r="10" ht="15.75">
      <c r="B10" s="27"/>
    </row>
    <row r="11" spans="1:2" s="28" customFormat="1" ht="15.75">
      <c r="A11" s="28" t="s">
        <v>62</v>
      </c>
      <c r="B11" s="29"/>
    </row>
    <row r="12" spans="2:3" ht="15.75">
      <c r="B12" s="27">
        <v>30</v>
      </c>
      <c r="C12" s="1" t="s">
        <v>63</v>
      </c>
    </row>
    <row r="13" ht="15.75">
      <c r="B13" s="27"/>
    </row>
    <row r="14" spans="1:2" s="28" customFormat="1" ht="15.75">
      <c r="A14" s="28" t="s">
        <v>64</v>
      </c>
      <c r="B14" s="29"/>
    </row>
    <row r="15" spans="2:3" ht="15.75">
      <c r="B15" s="27">
        <v>20</v>
      </c>
      <c r="C15" s="1" t="s">
        <v>63</v>
      </c>
    </row>
    <row r="16" ht="15.75">
      <c r="B16" s="27"/>
    </row>
    <row r="17" spans="1:2" s="28" customFormat="1" ht="15.75">
      <c r="A17" s="28" t="s">
        <v>65</v>
      </c>
      <c r="B17" s="29"/>
    </row>
    <row r="18" spans="2:3" ht="15.75">
      <c r="B18" s="27">
        <v>10</v>
      </c>
      <c r="C18" s="1" t="s">
        <v>66</v>
      </c>
    </row>
    <row r="19" ht="15.75">
      <c r="B19" s="27"/>
    </row>
    <row r="20" spans="1:2" s="28" customFormat="1" ht="15.75">
      <c r="A20" s="28" t="s">
        <v>67</v>
      </c>
      <c r="B20" s="29"/>
    </row>
    <row r="21" ht="15.75">
      <c r="B21" s="27" t="s">
        <v>68</v>
      </c>
    </row>
    <row r="22" ht="15.75">
      <c r="B22" s="27"/>
    </row>
    <row r="23" spans="1:2" s="28" customFormat="1" ht="15.75">
      <c r="A23" s="28" t="s">
        <v>80</v>
      </c>
      <c r="B23" s="29"/>
    </row>
    <row r="24" spans="2:3" ht="15.75">
      <c r="B24" s="27">
        <v>10</v>
      </c>
      <c r="C24" s="1" t="s">
        <v>81</v>
      </c>
    </row>
    <row r="25" ht="15.75">
      <c r="B25" s="27"/>
    </row>
    <row r="26" spans="1:2" s="28" customFormat="1" ht="15.75">
      <c r="A26" s="28" t="s">
        <v>82</v>
      </c>
      <c r="B26" s="29"/>
    </row>
    <row r="27" spans="2:3" ht="15.75">
      <c r="B27" s="27">
        <v>1.5</v>
      </c>
      <c r="C27" s="1" t="s">
        <v>83</v>
      </c>
    </row>
    <row r="28" ht="15.75">
      <c r="B28" s="27"/>
    </row>
    <row r="29" spans="1:2" s="28" customFormat="1" ht="15.75">
      <c r="A29" s="28" t="s">
        <v>84</v>
      </c>
      <c r="B29" s="29"/>
    </row>
    <row r="30" ht="15.75">
      <c r="B30" s="27">
        <v>15</v>
      </c>
    </row>
    <row r="31" ht="15.75">
      <c r="B31" s="27"/>
    </row>
    <row r="32" spans="1:2" s="28" customFormat="1" ht="15.75">
      <c r="A32" s="28" t="s">
        <v>85</v>
      </c>
      <c r="B32" s="29"/>
    </row>
    <row r="33" ht="15.75">
      <c r="B33" s="27">
        <v>15</v>
      </c>
    </row>
    <row r="34" ht="15.75">
      <c r="B34" s="27"/>
    </row>
    <row r="35" spans="1:2" s="28" customFormat="1" ht="15.75">
      <c r="A35" s="28" t="s">
        <v>86</v>
      </c>
      <c r="B35" s="29"/>
    </row>
    <row r="36" ht="15.75">
      <c r="B36" s="27">
        <v>130</v>
      </c>
    </row>
    <row r="37" ht="15.75">
      <c r="B37" s="27"/>
    </row>
    <row r="38" ht="15.75">
      <c r="B38" s="27"/>
    </row>
    <row r="39" ht="15.75">
      <c r="B39" s="27"/>
    </row>
    <row r="40" ht="15.75">
      <c r="B40" s="27"/>
    </row>
    <row r="41" ht="15.75">
      <c r="B41" s="27"/>
    </row>
    <row r="42" ht="15.75">
      <c r="B42" s="27"/>
    </row>
    <row r="43" ht="15.75">
      <c r="B43" s="27"/>
    </row>
    <row r="44" ht="15.75">
      <c r="B44" s="27"/>
    </row>
    <row r="45" ht="15.75">
      <c r="B45" s="27"/>
    </row>
    <row r="46" ht="15.75">
      <c r="B46" s="27"/>
    </row>
    <row r="47" ht="15.75">
      <c r="B47" s="27"/>
    </row>
    <row r="48" ht="15.75">
      <c r="B48" s="27"/>
    </row>
    <row r="49" ht="15.75">
      <c r="B49" s="2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D1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3" width="9.140625" style="1" customWidth="1"/>
    <col min="4" max="4" width="14.421875" style="1" customWidth="1"/>
    <col min="5" max="16384" width="9.140625" style="1" customWidth="1"/>
  </cols>
  <sheetData>
    <row r="2" s="28" customFormat="1" ht="15.75">
      <c r="A2" s="28" t="s">
        <v>10</v>
      </c>
    </row>
    <row r="3" spans="2:4" ht="15.75">
      <c r="B3" s="1" t="s">
        <v>70</v>
      </c>
      <c r="D3" s="4" t="s">
        <v>71</v>
      </c>
    </row>
    <row r="4" ht="15.75">
      <c r="D4" s="4"/>
    </row>
    <row r="5" spans="1:4" s="28" customFormat="1" ht="15.75">
      <c r="A5" s="28" t="s">
        <v>62</v>
      </c>
      <c r="D5" s="32"/>
    </row>
    <row r="6" spans="2:4" ht="15.75">
      <c r="B6" s="1" t="s">
        <v>75</v>
      </c>
      <c r="D6" s="4" t="s">
        <v>71</v>
      </c>
    </row>
    <row r="8" s="28" customFormat="1" ht="15.75">
      <c r="A8" s="28" t="s">
        <v>72</v>
      </c>
    </row>
    <row r="9" spans="2:4" ht="47.25">
      <c r="B9" s="31" t="s">
        <v>73</v>
      </c>
      <c r="D9" s="2" t="s">
        <v>74</v>
      </c>
    </row>
    <row r="10" spans="2:4" ht="47.25">
      <c r="B10" s="31" t="s">
        <v>76</v>
      </c>
      <c r="D10" s="2" t="s">
        <v>89</v>
      </c>
    </row>
    <row r="12" s="28" customFormat="1" ht="15.75">
      <c r="A12" s="28" t="s">
        <v>77</v>
      </c>
    </row>
    <row r="13" spans="2:4" ht="31.5">
      <c r="B13" s="31" t="s">
        <v>78</v>
      </c>
      <c r="D13" s="2" t="s">
        <v>79</v>
      </c>
    </row>
    <row r="15" ht="15.75">
      <c r="A15" s="30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LOBB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LOBB</dc:creator>
  <cp:keywords/>
  <dc:description/>
  <cp:lastModifiedBy> LOBB</cp:lastModifiedBy>
  <dcterms:created xsi:type="dcterms:W3CDTF">2009-10-09T10:55:53Z</dcterms:created>
  <dcterms:modified xsi:type="dcterms:W3CDTF">2009-11-11T12:29:24Z</dcterms:modified>
  <cp:category/>
  <cp:version/>
  <cp:contentType/>
  <cp:contentStatus/>
</cp:coreProperties>
</file>